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49176\Downloads\"/>
    </mc:Choice>
  </mc:AlternateContent>
  <xr:revisionPtr revIDLastSave="0" documentId="8_{2F4FB1EA-70E8-442D-A9A4-148A4F127321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BOGO Orders" sheetId="1" r:id="rId1"/>
    <sheet name="Amanda Inventory" sheetId="2" state="hidden" r:id="rId2"/>
    <sheet name="Amanda Invoice" sheetId="3" state="hidden" r:id="rId3"/>
    <sheet name="Jackie Inventory" sheetId="4" state="hidden" r:id="rId4"/>
    <sheet name="Jackie Invoice" sheetId="5" state="hidden" r:id="rId5"/>
  </sheets>
  <definedNames>
    <definedName name="_xlnm._FilterDatabase" localSheetId="1" hidden="1">'Amanda Inventory'!$A$3:$AE$3</definedName>
    <definedName name="_xlnm._FilterDatabase" localSheetId="0" hidden="1">'BOGO Orders'!$A$3:$AE$308</definedName>
    <definedName name="_xlnm._FilterDatabase" localSheetId="3" hidden="1">'Jackie Inventory'!$A$3:$AE$3</definedName>
    <definedName name="Name" localSheetId="2">#REF!</definedName>
    <definedName name="Name" localSheetId="4">#REF!</definedName>
  </definedNames>
  <calcPr calcId="191029"/>
  <fileRecoveryPr repairLoad="1"/>
</workbook>
</file>

<file path=xl/calcChain.xml><?xml version="1.0" encoding="utf-8"?>
<calcChain xmlns="http://schemas.openxmlformats.org/spreadsheetml/2006/main">
  <c r="M16" i="5" l="1"/>
  <c r="F16" i="5"/>
  <c r="E16" i="5"/>
  <c r="C14" i="5"/>
  <c r="L13" i="5"/>
  <c r="K13" i="5"/>
  <c r="F13" i="5"/>
  <c r="J13" i="5" s="1"/>
  <c r="L12" i="5"/>
  <c r="J12" i="5"/>
  <c r="K12" i="5" s="1"/>
  <c r="L11" i="5"/>
  <c r="K11" i="5"/>
  <c r="J11" i="5"/>
  <c r="F11" i="5"/>
  <c r="L10" i="5"/>
  <c r="J10" i="5"/>
  <c r="F10" i="5"/>
  <c r="K10" i="5" s="1"/>
  <c r="Q9" i="5"/>
  <c r="L9" i="5"/>
  <c r="J9" i="5"/>
  <c r="F9" i="5"/>
  <c r="K9" i="5" s="1"/>
  <c r="F8" i="5"/>
  <c r="L6" i="5"/>
  <c r="L16" i="5" s="1"/>
  <c r="J6" i="5"/>
  <c r="E2" i="4"/>
  <c r="D2" i="4"/>
  <c r="C2" i="4"/>
  <c r="M16" i="3"/>
  <c r="F16" i="3"/>
  <c r="E16" i="3"/>
  <c r="C14" i="3"/>
  <c r="L13" i="3"/>
  <c r="K13" i="3"/>
  <c r="J13" i="3"/>
  <c r="F13" i="3"/>
  <c r="L12" i="3"/>
  <c r="K12" i="3"/>
  <c r="M12" i="3" s="1"/>
  <c r="J12" i="3"/>
  <c r="F12" i="3"/>
  <c r="L11" i="3"/>
  <c r="J11" i="3"/>
  <c r="F11" i="3" s="1"/>
  <c r="L10" i="3"/>
  <c r="F10" i="3" s="1"/>
  <c r="J10" i="3" s="1"/>
  <c r="Q9" i="3"/>
  <c r="L9" i="3"/>
  <c r="F9" i="3" s="1"/>
  <c r="F14" i="3" s="1"/>
  <c r="J9" i="3" s="1"/>
  <c r="M8" i="3"/>
  <c r="F8" i="3"/>
  <c r="L6" i="3"/>
  <c r="J14" i="3" s="1"/>
  <c r="J6" i="3"/>
  <c r="E2" i="2"/>
  <c r="D2" i="2"/>
  <c r="C2" i="2"/>
  <c r="D2" i="1"/>
  <c r="C2" i="1"/>
  <c r="F14" i="5" l="1"/>
  <c r="F15" i="5" s="1"/>
  <c r="F17" i="3"/>
  <c r="K23" i="3" s="1"/>
  <c r="K28" i="3" s="1"/>
  <c r="F15" i="3"/>
  <c r="K11" i="3"/>
  <c r="M11" i="3" s="1"/>
  <c r="M13" i="3"/>
  <c r="M9" i="5"/>
  <c r="M14" i="5" s="1"/>
  <c r="M10" i="5"/>
  <c r="J14" i="5"/>
  <c r="F17" i="5"/>
  <c r="K23" i="5" s="1"/>
  <c r="K28" i="5" s="1"/>
  <c r="K9" i="3"/>
  <c r="M9" i="3" s="1"/>
  <c r="M14" i="3" s="1"/>
  <c r="K10" i="3"/>
  <c r="M10" i="3" s="1"/>
  <c r="L16" i="3"/>
  <c r="M8" i="5"/>
  <c r="M11" i="5"/>
  <c r="F12" i="5"/>
  <c r="M13" i="5"/>
  <c r="M12" i="5"/>
  <c r="M15" i="5" l="1"/>
  <c r="M17" i="5"/>
  <c r="K22" i="5" s="1"/>
  <c r="K24" i="5" s="1"/>
  <c r="M17" i="3"/>
  <c r="K22" i="3" s="1"/>
  <c r="K24" i="3" s="1"/>
  <c r="M15" i="3"/>
  <c r="L28" i="3" l="1"/>
  <c r="L24" i="3"/>
  <c r="L28" i="5"/>
  <c r="L24" i="5"/>
</calcChain>
</file>

<file path=xl/sharedStrings.xml><?xml version="1.0" encoding="utf-8"?>
<sst xmlns="http://schemas.openxmlformats.org/spreadsheetml/2006/main" count="96" uniqueCount="46">
  <si>
    <t>BOGO Übersicht / Bestellliste</t>
  </si>
  <si>
    <t>#</t>
  </si>
  <si>
    <t>Name des Kunden</t>
  </si>
  <si>
    <t>Berechnete Summe in €</t>
  </si>
  <si>
    <t>Gesamtsumme in €</t>
  </si>
  <si>
    <t>Gesamt-PV</t>
  </si>
  <si>
    <t>BOGO Deal</t>
  </si>
  <si>
    <t>Einzelpreise</t>
  </si>
  <si>
    <t>Shipped To</t>
  </si>
  <si>
    <t>Who is Collecting?</t>
  </si>
  <si>
    <t>Who Owes Who?</t>
  </si>
  <si>
    <t>Paid Amt.</t>
  </si>
  <si>
    <t>Anmerkungen</t>
  </si>
  <si>
    <t>Jean Paul</t>
  </si>
  <si>
    <t>38,5</t>
  </si>
  <si>
    <t>Jasmin kaufen, Adaptiv geschenkt bekommen</t>
  </si>
  <si>
    <t>AMANDA'S (Make sure you are only editing your Inventory tab!)</t>
  </si>
  <si>
    <t>Who Bought it (Customer)</t>
  </si>
  <si>
    <t>Invoiced Amt.</t>
  </si>
  <si>
    <t>Price each</t>
  </si>
  <si>
    <r>
      <rPr>
        <b/>
        <sz val="9"/>
        <color rgb="FFFFFFFF"/>
        <rFont val="Calibri, sans-serif"/>
      </rPr>
      <t>Who Paid For it</t>
    </r>
    <r>
      <rPr>
        <b/>
        <i/>
        <sz val="9"/>
        <color rgb="FFFFFFFF"/>
        <rFont val="Calibri, sans-serif"/>
      </rPr>
      <t xml:space="preserve"> (doTERRA rep)</t>
    </r>
  </si>
  <si>
    <t>Account Used</t>
  </si>
  <si>
    <t>Notes</t>
  </si>
  <si>
    <t>Amanda - I am adding all of this to my sheet to help with the confusion</t>
  </si>
  <si>
    <r>
      <rPr>
        <b/>
        <sz val="14"/>
        <color rgb="FFFF0000"/>
        <rFont val="Arial"/>
      </rPr>
      <t xml:space="preserve">ONLY ON THE LEFT SIDE: </t>
    </r>
    <r>
      <rPr>
        <b/>
        <sz val="12"/>
        <color rgb="FFFF0000"/>
        <rFont val="Arial"/>
      </rPr>
      <t xml:space="preserve">
Choose the correct delivery method, enter their FULL NAME and the correct quantity for each day's BOGOs. 
</t>
    </r>
    <r>
      <rPr>
        <b/>
        <sz val="12"/>
        <rFont val="Arial"/>
      </rPr>
      <t xml:space="preserve">Verify everything is right, then use the Snipping Tool to copy their invoice image into FB Messenger or email. 
</t>
    </r>
    <r>
      <rPr>
        <sz val="12"/>
        <rFont val="Arial"/>
      </rPr>
      <t>Save a copy of the snipped image for your records!</t>
    </r>
  </si>
  <si>
    <t>Wholesale</t>
  </si>
  <si>
    <t>Retail (For Comparison)</t>
  </si>
  <si>
    <t>Kathy Boyd</t>
  </si>
  <si>
    <t>Local Pickup</t>
  </si>
  <si>
    <t>Retail</t>
  </si>
  <si>
    <t>Price</t>
  </si>
  <si>
    <t>Qty.</t>
  </si>
  <si>
    <t>Subtotal</t>
  </si>
  <si>
    <t>Tax</t>
  </si>
  <si>
    <t>Total</t>
  </si>
  <si>
    <t>Compare the value of a doTERRA membership:</t>
  </si>
  <si>
    <t>Retail Total</t>
  </si>
  <si>
    <t>Wholesale Total</t>
  </si>
  <si>
    <t>Wholesale savings</t>
  </si>
  <si>
    <t>doTERRA membership only</t>
  </si>
  <si>
    <t>Total including membership</t>
  </si>
  <si>
    <t>JACKIE'S (Make sure you are only editing your Inventory tab!)</t>
  </si>
  <si>
    <r>
      <rPr>
        <b/>
        <sz val="9"/>
        <color rgb="FFFFFFFF"/>
        <rFont val="Calibri, sans-serif"/>
      </rPr>
      <t>Who Paid For it</t>
    </r>
    <r>
      <rPr>
        <b/>
        <i/>
        <sz val="9"/>
        <color rgb="FFFFFFFF"/>
        <rFont val="Calibri, sans-serif"/>
      </rPr>
      <t xml:space="preserve"> (doTERRA rep)</t>
    </r>
  </si>
  <si>
    <r>
      <rPr>
        <b/>
        <sz val="14"/>
        <color rgb="FFFF0000"/>
        <rFont val="Arial"/>
      </rPr>
      <t xml:space="preserve">ONLY ON THE LEFT SIDE: </t>
    </r>
    <r>
      <rPr>
        <b/>
        <sz val="12"/>
        <color rgb="FFFF0000"/>
        <rFont val="Arial"/>
      </rPr>
      <t xml:space="preserve">
Choose the correct delivery method, enter their FULL NAME and the correct quantity for each day's BOGOs. 
</t>
    </r>
    <r>
      <rPr>
        <b/>
        <sz val="12"/>
        <rFont val="Arial"/>
      </rPr>
      <t xml:space="preserve">Verify everything is right, then use the Snipping Tool to copy their invoice image into FB Messenger or email. 
</t>
    </r>
    <r>
      <rPr>
        <sz val="12"/>
        <rFont val="Arial"/>
      </rPr>
      <t>Save a copy of the snipped image for your records!</t>
    </r>
  </si>
  <si>
    <t>Catherine</t>
  </si>
  <si>
    <t>Er holt sie am Dienstag bei mir 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</si>
</sst>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,##0.00\ &quot;€&quot;"/>
  </numFmts>
  <fonts count="31">
    <font>
      <sz val="10"/>
      <color rgb="FF000000"/>
      <name val="Arial"/>
    </font>
    <font>
      <b/>
      <sz val="20"/>
      <color rgb="FFFFFFFF"/>
      <name val="Arial"/>
    </font>
    <font>
      <sz val="10"/>
      <name val="Arial"/>
    </font>
    <font>
      <i/>
      <sz val="8"/>
      <color rgb="FFFFFFFF"/>
      <name val="Calibri"/>
    </font>
    <font>
      <i/>
      <sz val="11"/>
      <color rgb="FFFFFFFF"/>
      <name val="Calibri"/>
    </font>
    <font>
      <sz val="11"/>
      <color rgb="FFFFFFFF"/>
      <name val="Calibri"/>
    </font>
    <font>
      <b/>
      <sz val="8"/>
      <color rgb="FFFFFFFF"/>
      <name val="Arial"/>
    </font>
    <font>
      <b/>
      <sz val="11"/>
      <color rgb="FFFFFFFF"/>
      <name val="Calibri"/>
    </font>
    <font>
      <b/>
      <sz val="10"/>
      <color rgb="FFFFFFFF"/>
      <name val="Arial"/>
    </font>
    <font>
      <b/>
      <sz val="10"/>
      <name val="Arial"/>
    </font>
    <font>
      <sz val="11"/>
      <color rgb="FF000000"/>
      <name val="Calibri"/>
    </font>
    <font>
      <b/>
      <sz val="8"/>
      <color rgb="FF000000"/>
      <name val="Arial"/>
    </font>
    <font>
      <b/>
      <sz val="20"/>
      <color rgb="FF000000"/>
      <name val="Arial"/>
    </font>
    <font>
      <b/>
      <sz val="20"/>
      <color rgb="FF000000"/>
      <name val="Calibri"/>
    </font>
    <font>
      <b/>
      <sz val="9"/>
      <color rgb="FFFFFFFF"/>
      <name val="Calibri"/>
    </font>
    <font>
      <sz val="8"/>
      <name val="Arial"/>
    </font>
    <font>
      <b/>
      <sz val="12"/>
      <name val="Arial"/>
    </font>
    <font>
      <b/>
      <sz val="14"/>
      <color rgb="FFFF0000"/>
      <name val="Arial"/>
    </font>
    <font>
      <b/>
      <sz val="14"/>
      <color rgb="FF1155CC"/>
      <name val="Arial"/>
    </font>
    <font>
      <b/>
      <sz val="10"/>
      <color rgb="FFFF0000"/>
      <name val="Arial"/>
    </font>
    <font>
      <b/>
      <sz val="11"/>
      <name val="Arial"/>
    </font>
    <font>
      <i/>
      <sz val="9"/>
      <name val="Arial"/>
    </font>
    <font>
      <sz val="12"/>
      <name val="Arial"/>
    </font>
    <font>
      <b/>
      <i/>
      <sz val="10"/>
      <color rgb="FF1155CC"/>
      <name val="Arial"/>
    </font>
    <font>
      <i/>
      <sz val="10"/>
      <name val="Arial"/>
    </font>
    <font>
      <b/>
      <sz val="20"/>
      <color rgb="FFFFFFFF"/>
      <name val="Calibri"/>
    </font>
    <font>
      <b/>
      <sz val="9"/>
      <color rgb="FFFFFFFF"/>
      <name val="Calibri, sans-serif"/>
    </font>
    <font>
      <b/>
      <i/>
      <sz val="9"/>
      <color rgb="FFFFFFFF"/>
      <name val="Calibri, sans-serif"/>
    </font>
    <font>
      <b/>
      <sz val="12"/>
      <color rgb="FFFF0000"/>
      <name val="Arial"/>
    </font>
    <font>
      <sz val="11"/>
      <color rgb="FF000000"/>
      <name val="Calibri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741B47"/>
        <bgColor rgb="FF741B47"/>
      </patternFill>
    </fill>
    <fill>
      <patternFill patternType="solid">
        <fgColor rgb="FF783F04"/>
        <bgColor rgb="FF783F04"/>
      </patternFill>
    </fill>
    <fill>
      <patternFill patternType="solid">
        <fgColor rgb="FF073763"/>
        <bgColor rgb="FF073763"/>
      </patternFill>
    </fill>
    <fill>
      <patternFill patternType="solid">
        <fgColor rgb="FF434343"/>
        <bgColor rgb="FF434343"/>
      </patternFill>
    </fill>
    <fill>
      <patternFill patternType="solid">
        <fgColor rgb="FF20124D"/>
        <bgColor rgb="FF20124D"/>
      </patternFill>
    </fill>
    <fill>
      <patternFill patternType="solid">
        <fgColor rgb="FF274E13"/>
        <bgColor rgb="FF274E13"/>
      </patternFill>
    </fill>
    <fill>
      <patternFill patternType="solid">
        <fgColor rgb="FF7F6000"/>
        <bgColor rgb="FF7F6000"/>
      </patternFill>
    </fill>
    <fill>
      <patternFill patternType="solid">
        <fgColor rgb="FF305496"/>
        <bgColor rgb="FF305496"/>
      </patternFill>
    </fill>
    <fill>
      <patternFill patternType="solid">
        <fgColor rgb="FF666666"/>
        <bgColor rgb="FF666666"/>
      </patternFill>
    </fill>
    <fill>
      <patternFill patternType="solid">
        <fgColor rgb="FF351C75"/>
        <bgColor rgb="FF351C75"/>
      </patternFill>
    </fill>
    <fill>
      <patternFill patternType="solid">
        <fgColor rgb="FF38761D"/>
        <bgColor rgb="FF38761D"/>
      </patternFill>
    </fill>
    <fill>
      <patternFill patternType="solid">
        <fgColor rgb="FFFFF2CC"/>
        <bgColor rgb="FFFFF2CC"/>
      </patternFill>
    </fill>
    <fill>
      <patternFill patternType="solid">
        <fgColor rgb="FFF3F3F3"/>
        <bgColor rgb="FFF3F3F3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rgb="FFF1C232"/>
        <bgColor rgb="FFF1C232"/>
      </patternFill>
    </fill>
    <fill>
      <patternFill patternType="solid">
        <fgColor rgb="FFCFE2F3"/>
        <bgColor rgb="FFCFE2F3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6D9EEB"/>
        <bgColor rgb="FF6D9EEB"/>
      </patternFill>
    </fill>
    <fill>
      <patternFill patternType="solid">
        <fgColor rgb="FFF9CB9C"/>
        <bgColor rgb="FFF9CB9C"/>
      </patternFill>
    </fill>
    <fill>
      <patternFill patternType="solid">
        <fgColor rgb="FFA4C2F4"/>
        <bgColor rgb="FFA4C2F4"/>
      </patternFill>
    </fill>
    <fill>
      <patternFill patternType="solid">
        <fgColor rgb="FFE69138"/>
        <bgColor rgb="FFE69138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1">
    <xf numFmtId="0" fontId="0" fillId="0" borderId="0" xfId="0" applyFont="1" applyAlignment="1"/>
    <xf numFmtId="3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3" fontId="3" fillId="3" borderId="0" xfId="0" applyNumberFormat="1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164" fontId="4" fillId="3" borderId="0" xfId="0" applyNumberFormat="1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164" fontId="4" fillId="4" borderId="0" xfId="0" applyNumberFormat="1" applyFont="1" applyFill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5" fillId="6" borderId="0" xfId="0" applyFont="1" applyFill="1" applyAlignment="1">
      <alignment vertical="center"/>
    </xf>
    <xf numFmtId="0" fontId="5" fillId="7" borderId="0" xfId="0" applyFont="1" applyFill="1" applyAlignment="1">
      <alignment vertical="center"/>
    </xf>
    <xf numFmtId="164" fontId="5" fillId="7" borderId="0" xfId="0" applyNumberFormat="1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3" fontId="6" fillId="8" borderId="0" xfId="0" applyNumberFormat="1" applyFont="1" applyFill="1" applyAlignment="1">
      <alignment horizontal="left" vertical="center"/>
    </xf>
    <xf numFmtId="0" fontId="7" fillId="8" borderId="0" xfId="0" applyFont="1" applyFill="1" applyAlignment="1">
      <alignment vertical="center"/>
    </xf>
    <xf numFmtId="164" fontId="8" fillId="8" borderId="0" xfId="0" applyNumberFormat="1" applyFont="1" applyFill="1" applyAlignment="1">
      <alignment horizontal="left" vertical="center"/>
    </xf>
    <xf numFmtId="0" fontId="7" fillId="9" borderId="0" xfId="0" applyFont="1" applyFill="1" applyAlignment="1">
      <alignment vertical="center"/>
    </xf>
    <xf numFmtId="164" fontId="7" fillId="9" borderId="0" xfId="0" applyNumberFormat="1" applyFont="1" applyFill="1" applyAlignment="1">
      <alignment horizontal="center" vertical="center"/>
    </xf>
    <xf numFmtId="0" fontId="7" fillId="10" borderId="0" xfId="0" applyFont="1" applyFill="1" applyAlignment="1">
      <alignment vertical="center"/>
    </xf>
    <xf numFmtId="0" fontId="7" fillId="11" borderId="0" xfId="0" applyFont="1" applyFill="1" applyAlignment="1">
      <alignment vertical="center"/>
    </xf>
    <xf numFmtId="0" fontId="7" fillId="12" borderId="0" xfId="0" applyFont="1" applyFill="1" applyAlignment="1">
      <alignment vertical="center"/>
    </xf>
    <xf numFmtId="164" fontId="7" fillId="12" borderId="0" xfId="0" applyNumberFormat="1" applyFont="1" applyFill="1" applyAlignment="1">
      <alignment horizontal="left" vertical="center"/>
    </xf>
    <xf numFmtId="0" fontId="9" fillId="0" borderId="0" xfId="0" applyFont="1" applyAlignment="1">
      <alignment vertical="center"/>
    </xf>
    <xf numFmtId="3" fontId="2" fillId="13" borderId="0" xfId="0" applyNumberFormat="1" applyFont="1" applyFill="1" applyAlignment="1">
      <alignment horizontal="left" vertical="center"/>
    </xf>
    <xf numFmtId="0" fontId="10" fillId="13" borderId="0" xfId="0" applyFont="1" applyFill="1" applyAlignment="1"/>
    <xf numFmtId="164" fontId="2" fillId="13" borderId="0" xfId="0" applyNumberFormat="1" applyFont="1" applyFill="1" applyAlignment="1">
      <alignment horizontal="left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" fillId="14" borderId="0" xfId="0" applyFont="1" applyFill="1" applyAlignment="1">
      <alignment vertical="center"/>
    </xf>
    <xf numFmtId="0" fontId="2" fillId="15" borderId="0" xfId="0" applyFont="1" applyFill="1" applyAlignment="1">
      <alignment vertical="center"/>
    </xf>
    <xf numFmtId="0" fontId="2" fillId="16" borderId="0" xfId="0" applyFont="1" applyFill="1" applyAlignment="1">
      <alignment vertical="center"/>
    </xf>
    <xf numFmtId="164" fontId="2" fillId="16" borderId="0" xfId="0" applyNumberFormat="1" applyFont="1" applyFill="1" applyAlignment="1">
      <alignment horizontal="left" vertical="center"/>
    </xf>
    <xf numFmtId="0" fontId="2" fillId="16" borderId="0" xfId="0" applyFont="1" applyFill="1" applyAlignment="1">
      <alignment vertical="center"/>
    </xf>
    <xf numFmtId="0" fontId="11" fillId="17" borderId="0" xfId="0" applyFont="1" applyFill="1" applyAlignment="1">
      <alignment horizontal="left" vertical="center"/>
    </xf>
    <xf numFmtId="0" fontId="13" fillId="17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164" fontId="4" fillId="3" borderId="0" xfId="0" applyNumberFormat="1" applyFont="1" applyFill="1" applyAlignment="1">
      <alignment horizontal="right" vertical="center"/>
    </xf>
    <xf numFmtId="0" fontId="6" fillId="8" borderId="0" xfId="0" applyFont="1" applyFill="1" applyAlignment="1">
      <alignment horizontal="left" vertical="center"/>
    </xf>
    <xf numFmtId="0" fontId="14" fillId="10" borderId="0" xfId="0" applyFont="1" applyFill="1" applyAlignment="1">
      <alignment vertical="center"/>
    </xf>
    <xf numFmtId="0" fontId="15" fillId="13" borderId="0" xfId="0" applyFont="1" applyFill="1" applyAlignment="1">
      <alignment horizontal="left" vertical="center"/>
    </xf>
    <xf numFmtId="0" fontId="2" fillId="0" borderId="0" xfId="0" applyFont="1" applyAlignment="1"/>
    <xf numFmtId="164" fontId="2" fillId="13" borderId="0" xfId="0" applyNumberFormat="1" applyFont="1" applyFill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0" fontId="2" fillId="18" borderId="0" xfId="0" applyFont="1" applyFill="1" applyAlignment="1">
      <alignment vertical="center"/>
    </xf>
    <xf numFmtId="0" fontId="2" fillId="13" borderId="0" xfId="0" applyFont="1" applyFill="1" applyAlignment="1">
      <alignment vertical="center"/>
    </xf>
    <xf numFmtId="0" fontId="15" fillId="13" borderId="0" xfId="0" applyFont="1" applyFill="1" applyAlignment="1">
      <alignment horizontal="left" vertical="center"/>
    </xf>
    <xf numFmtId="0" fontId="15" fillId="0" borderId="0" xfId="0" applyFont="1" applyAlignment="1">
      <alignment horizontal="left"/>
    </xf>
    <xf numFmtId="0" fontId="2" fillId="19" borderId="0" xfId="0" applyFont="1" applyFill="1" applyAlignment="1">
      <alignment horizontal="left" vertical="center"/>
    </xf>
    <xf numFmtId="0" fontId="2" fillId="0" borderId="1" xfId="0" applyFont="1" applyBorder="1"/>
    <xf numFmtId="0" fontId="1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0" borderId="0" xfId="0" applyFont="1" applyFill="1" applyAlignment="1">
      <alignment horizontal="left" vertical="center"/>
    </xf>
    <xf numFmtId="0" fontId="19" fillId="0" borderId="0" xfId="0" applyFont="1" applyAlignment="1">
      <alignment horizontal="center" vertical="center" textRotation="90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 textRotation="180" wrapText="1"/>
    </xf>
    <xf numFmtId="0" fontId="2" fillId="20" borderId="5" xfId="0" applyFont="1" applyFill="1" applyBorder="1" applyAlignment="1">
      <alignment horizontal="left" vertical="center"/>
    </xf>
    <xf numFmtId="0" fontId="16" fillId="20" borderId="0" xfId="0" applyFont="1" applyFill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6" fillId="20" borderId="0" xfId="0" applyFont="1" applyFill="1" applyAlignment="1">
      <alignment horizontal="left" vertical="center"/>
    </xf>
    <xf numFmtId="164" fontId="9" fillId="21" borderId="0" xfId="0" applyNumberFormat="1" applyFont="1" applyFill="1" applyAlignment="1">
      <alignment horizontal="center" vertical="center"/>
    </xf>
    <xf numFmtId="164" fontId="9" fillId="22" borderId="0" xfId="0" applyNumberFormat="1" applyFont="1" applyFill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9" fillId="23" borderId="0" xfId="0" applyFont="1" applyFill="1" applyAlignment="1">
      <alignment horizontal="left" vertical="center"/>
    </xf>
    <xf numFmtId="0" fontId="9" fillId="23" borderId="0" xfId="0" applyFont="1" applyFill="1" applyAlignment="1">
      <alignment horizontal="center" vertical="center"/>
    </xf>
    <xf numFmtId="164" fontId="9" fillId="23" borderId="0" xfId="0" applyNumberFormat="1" applyFont="1" applyFill="1" applyAlignment="1">
      <alignment horizontal="center" vertical="center"/>
    </xf>
    <xf numFmtId="0" fontId="2" fillId="20" borderId="7" xfId="0" applyFont="1" applyFill="1" applyBorder="1" applyAlignment="1">
      <alignment horizontal="left" vertical="center"/>
    </xf>
    <xf numFmtId="164" fontId="2" fillId="20" borderId="8" xfId="0" applyNumberFormat="1" applyFont="1" applyFill="1" applyBorder="1" applyAlignment="1">
      <alignment horizontal="center" vertical="center"/>
    </xf>
    <xf numFmtId="0" fontId="2" fillId="20" borderId="8" xfId="0" applyFont="1" applyFill="1" applyBorder="1" applyAlignment="1">
      <alignment horizontal="center" vertical="center"/>
    </xf>
    <xf numFmtId="164" fontId="2" fillId="20" borderId="9" xfId="0" applyNumberFormat="1" applyFont="1" applyFill="1" applyBorder="1" applyAlignment="1">
      <alignment horizontal="center" vertical="center"/>
    </xf>
    <xf numFmtId="0" fontId="2" fillId="20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top"/>
    </xf>
    <xf numFmtId="164" fontId="2" fillId="0" borderId="0" xfId="0" applyNumberFormat="1" applyFont="1" applyAlignment="1">
      <alignment horizontal="center" vertical="top"/>
    </xf>
    <xf numFmtId="164" fontId="2" fillId="0" borderId="0" xfId="0" applyNumberFormat="1" applyFont="1" applyAlignment="1">
      <alignment horizontal="center" vertical="top"/>
    </xf>
    <xf numFmtId="0" fontId="22" fillId="0" borderId="0" xfId="0" applyFont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22" fillId="16" borderId="0" xfId="0" applyFont="1" applyFill="1" applyAlignment="1">
      <alignment horizontal="left" vertical="center"/>
    </xf>
    <xf numFmtId="0" fontId="16" fillId="16" borderId="0" xfId="0" applyFont="1" applyFill="1" applyAlignment="1">
      <alignment horizontal="right" vertical="center"/>
    </xf>
    <xf numFmtId="0" fontId="16" fillId="16" borderId="0" xfId="0" applyFont="1" applyFill="1" applyAlignment="1">
      <alignment horizontal="center" vertical="center"/>
    </xf>
    <xf numFmtId="0" fontId="2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right" vertical="center"/>
    </xf>
    <xf numFmtId="164" fontId="2" fillId="0" borderId="9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24" borderId="0" xfId="0" applyFont="1" applyFill="1" applyAlignment="1">
      <alignment horizontal="left" vertical="center"/>
    </xf>
    <xf numFmtId="0" fontId="25" fillId="24" borderId="0" xfId="0" applyFont="1" applyFill="1" applyAlignment="1">
      <alignment horizontal="center" vertical="center"/>
    </xf>
    <xf numFmtId="165" fontId="4" fillId="3" borderId="0" xfId="0" applyNumberFormat="1" applyFont="1" applyFill="1" applyAlignment="1">
      <alignment horizontal="left" vertical="center"/>
    </xf>
    <xf numFmtId="165" fontId="2" fillId="13" borderId="0" xfId="0" applyNumberFormat="1" applyFont="1" applyFill="1" applyAlignment="1">
      <alignment horizontal="left" vertical="center"/>
    </xf>
    <xf numFmtId="165" fontId="29" fillId="13" borderId="0" xfId="0" applyNumberFormat="1" applyFont="1" applyFill="1" applyAlignment="1">
      <alignment horizontal="right"/>
    </xf>
    <xf numFmtId="0" fontId="10" fillId="13" borderId="0" xfId="0" applyNumberFormat="1" applyFont="1" applyFill="1" applyAlignment="1">
      <alignment horizontal="right"/>
    </xf>
    <xf numFmtId="165" fontId="2" fillId="0" borderId="0" xfId="0" applyNumberFormat="1" applyFont="1" applyAlignment="1">
      <alignment horizontal="center" vertical="center"/>
    </xf>
    <xf numFmtId="0" fontId="30" fillId="16" borderId="0" xfId="0" applyFont="1" applyFill="1" applyAlignment="1">
      <alignment vertical="center"/>
    </xf>
    <xf numFmtId="0" fontId="12" fillId="17" borderId="0" xfId="0" applyFont="1" applyFill="1" applyAlignment="1">
      <alignment horizontal="left" vertical="center"/>
    </xf>
    <xf numFmtId="0" fontId="0" fillId="0" borderId="0" xfId="0" applyFont="1" applyAlignme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16" fillId="19" borderId="0" xfId="0" applyFont="1" applyFill="1" applyAlignment="1">
      <alignment horizontal="left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13" borderId="0" xfId="0" applyFont="1" applyFill="1" applyAlignment="1">
      <alignment horizontal="center" vertical="center"/>
    </xf>
    <xf numFmtId="0" fontId="2" fillId="0" borderId="0" xfId="0" applyFont="1" applyAlignment="1">
      <alignment horizontal="right"/>
    </xf>
    <xf numFmtId="0" fontId="23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" fillId="24" borderId="0" xfId="0" applyFont="1" applyFill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41B47"/>
    <outlinePr summaryBelow="0" summaryRight="0"/>
    <pageSetUpPr fitToPage="1"/>
  </sheetPr>
  <dimension ref="A1:AE308"/>
  <sheetViews>
    <sheetView tabSelected="1" workbookViewId="0">
      <pane ySplit="3" topLeftCell="A4" activePane="bottomLeft" state="frozen"/>
      <selection pane="bottomLeft" activeCell="B7" sqref="B7"/>
    </sheetView>
  </sheetViews>
  <sheetFormatPr baseColWidth="10" defaultColWidth="14.44140625" defaultRowHeight="15.75" customHeight="1"/>
  <cols>
    <col min="1" max="1" width="6.5546875" customWidth="1"/>
    <col min="2" max="2" width="29.5546875" customWidth="1"/>
    <col min="3" max="3" width="25.6640625" customWidth="1"/>
    <col min="4" max="4" width="21" customWidth="1"/>
    <col min="5" max="5" width="17.33203125" customWidth="1"/>
    <col min="6" max="6" width="40.44140625" customWidth="1"/>
    <col min="7" max="7" width="18.6640625" customWidth="1"/>
    <col min="8" max="8" width="16.6640625" hidden="1" customWidth="1"/>
    <col min="9" max="10" width="22.88671875" hidden="1" customWidth="1"/>
    <col min="11" max="11" width="14" hidden="1" customWidth="1"/>
    <col min="12" max="12" width="84" customWidth="1"/>
  </cols>
  <sheetData>
    <row r="1" spans="1:31" ht="38.25" customHeight="1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4.4">
      <c r="A2" s="4"/>
      <c r="B2" s="5"/>
      <c r="C2" s="101">
        <f>SUM(C4:C300)</f>
        <v>38.5</v>
      </c>
      <c r="D2" s="101">
        <f>SUM(D4:D300)</f>
        <v>38.5</v>
      </c>
      <c r="E2" s="6"/>
      <c r="F2" s="7"/>
      <c r="G2" s="8"/>
      <c r="H2" s="9"/>
      <c r="I2" s="10"/>
      <c r="J2" s="11"/>
      <c r="K2" s="12"/>
      <c r="L2" s="1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4.4">
      <c r="A3" s="14" t="s">
        <v>1</v>
      </c>
      <c r="B3" s="15" t="s">
        <v>2</v>
      </c>
      <c r="C3" s="16" t="s">
        <v>3</v>
      </c>
      <c r="D3" s="16" t="s">
        <v>4</v>
      </c>
      <c r="E3" s="16" t="s">
        <v>5</v>
      </c>
      <c r="F3" s="17" t="s">
        <v>6</v>
      </c>
      <c r="G3" s="18" t="s">
        <v>7</v>
      </c>
      <c r="H3" s="19" t="s">
        <v>8</v>
      </c>
      <c r="I3" s="20" t="s">
        <v>9</v>
      </c>
      <c r="J3" s="21" t="s">
        <v>10</v>
      </c>
      <c r="K3" s="22" t="s">
        <v>11</v>
      </c>
      <c r="L3" s="21" t="s">
        <v>12</v>
      </c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</row>
    <row r="4" spans="1:31" ht="14.4">
      <c r="A4" s="24">
        <v>1</v>
      </c>
      <c r="B4" s="25" t="s">
        <v>13</v>
      </c>
      <c r="C4" s="103">
        <v>38.5</v>
      </c>
      <c r="D4" s="104">
        <v>38.5</v>
      </c>
      <c r="E4" s="26"/>
      <c r="F4" s="27" t="s">
        <v>15</v>
      </c>
      <c r="G4" s="105" t="s">
        <v>14</v>
      </c>
      <c r="H4" s="29"/>
      <c r="I4" s="30"/>
      <c r="J4" s="31"/>
      <c r="K4" s="32"/>
      <c r="L4" s="106" t="s">
        <v>45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ht="14.4">
      <c r="A5" s="24">
        <v>2</v>
      </c>
      <c r="B5" s="25"/>
      <c r="C5" s="102"/>
      <c r="D5" s="102"/>
      <c r="E5" s="26"/>
      <c r="F5" s="27"/>
      <c r="G5" s="105"/>
      <c r="H5" s="29"/>
      <c r="I5" s="30"/>
      <c r="J5" s="31"/>
      <c r="K5" s="32"/>
      <c r="L5" s="3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ht="14.4">
      <c r="A6" s="24">
        <v>3</v>
      </c>
      <c r="B6" s="25"/>
      <c r="C6" s="102"/>
      <c r="D6" s="102"/>
      <c r="E6" s="26"/>
      <c r="F6" s="27"/>
      <c r="G6" s="105"/>
      <c r="H6" s="29"/>
      <c r="I6" s="30"/>
      <c r="J6" s="31"/>
      <c r="K6" s="32"/>
      <c r="L6" s="3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14.4">
      <c r="A7" s="24">
        <v>4</v>
      </c>
      <c r="B7" s="25"/>
      <c r="C7" s="102"/>
      <c r="D7" s="102"/>
      <c r="E7" s="26"/>
      <c r="F7" s="27"/>
      <c r="G7" s="105"/>
      <c r="H7" s="29"/>
      <c r="I7" s="30"/>
      <c r="J7" s="31"/>
      <c r="K7" s="32"/>
      <c r="L7" s="3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ht="14.4">
      <c r="A8" s="24">
        <v>5</v>
      </c>
      <c r="B8" s="25"/>
      <c r="C8" s="102"/>
      <c r="D8" s="102"/>
      <c r="E8" s="26"/>
      <c r="F8" s="27"/>
      <c r="G8" s="105"/>
      <c r="H8" s="29"/>
      <c r="I8" s="30"/>
      <c r="J8" s="31"/>
      <c r="K8" s="32"/>
      <c r="L8" s="3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ht="14.4">
      <c r="A9" s="24">
        <v>6</v>
      </c>
      <c r="B9" s="25"/>
      <c r="C9" s="102"/>
      <c r="D9" s="102"/>
      <c r="E9" s="26"/>
      <c r="F9" s="27"/>
      <c r="G9" s="105"/>
      <c r="H9" s="29"/>
      <c r="I9" s="30"/>
      <c r="J9" s="31"/>
      <c r="K9" s="32"/>
      <c r="L9" s="3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ht="14.4">
      <c r="A10" s="24">
        <v>7</v>
      </c>
      <c r="B10" s="25"/>
      <c r="C10" s="102"/>
      <c r="D10" s="102"/>
      <c r="E10" s="26"/>
      <c r="F10" s="27"/>
      <c r="G10" s="105"/>
      <c r="H10" s="29"/>
      <c r="I10" s="30"/>
      <c r="J10" s="31"/>
      <c r="K10" s="32"/>
      <c r="L10" s="3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ht="14.4">
      <c r="A11" s="24">
        <v>8</v>
      </c>
      <c r="B11" s="25"/>
      <c r="C11" s="102"/>
      <c r="D11" s="102"/>
      <c r="E11" s="26"/>
      <c r="F11" s="27"/>
      <c r="G11" s="105"/>
      <c r="H11" s="29"/>
      <c r="I11" s="30"/>
      <c r="J11" s="31"/>
      <c r="K11" s="32"/>
      <c r="L11" s="3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ht="14.4">
      <c r="A12" s="24">
        <v>9</v>
      </c>
      <c r="B12" s="25"/>
      <c r="C12" s="102"/>
      <c r="D12" s="102"/>
      <c r="E12" s="26"/>
      <c r="F12" s="27"/>
      <c r="G12" s="105"/>
      <c r="H12" s="29"/>
      <c r="I12" s="30"/>
      <c r="J12" s="31"/>
      <c r="K12" s="32"/>
      <c r="L12" s="3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ht="14.4">
      <c r="A13" s="24">
        <v>10</v>
      </c>
      <c r="B13" s="25"/>
      <c r="C13" s="102"/>
      <c r="D13" s="102"/>
      <c r="E13" s="26"/>
      <c r="F13" s="27"/>
      <c r="G13" s="105"/>
      <c r="H13" s="29"/>
      <c r="I13" s="30"/>
      <c r="J13" s="31"/>
      <c r="K13" s="32"/>
      <c r="L13" s="3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1" ht="14.4">
      <c r="A14" s="24">
        <v>11</v>
      </c>
      <c r="B14" s="25"/>
      <c r="C14" s="102"/>
      <c r="D14" s="102"/>
      <c r="E14" s="26"/>
      <c r="F14" s="27"/>
      <c r="G14" s="105"/>
      <c r="H14" s="29"/>
      <c r="I14" s="30"/>
      <c r="J14" s="31"/>
      <c r="K14" s="32"/>
      <c r="L14" s="3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ht="14.4">
      <c r="A15" s="24">
        <v>12</v>
      </c>
      <c r="B15" s="25"/>
      <c r="C15" s="102"/>
      <c r="D15" s="102"/>
      <c r="E15" s="26"/>
      <c r="F15" s="27"/>
      <c r="G15" s="105"/>
      <c r="H15" s="29"/>
      <c r="I15" s="30"/>
      <c r="J15" s="31"/>
      <c r="K15" s="32"/>
      <c r="L15" s="3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1" ht="14.4">
      <c r="A16" s="24">
        <v>13</v>
      </c>
      <c r="B16" s="25"/>
      <c r="C16" s="102"/>
      <c r="D16" s="102"/>
      <c r="E16" s="26"/>
      <c r="F16" s="27"/>
      <c r="G16" s="105"/>
      <c r="H16" s="29"/>
      <c r="I16" s="30"/>
      <c r="J16" s="31"/>
      <c r="K16" s="32"/>
      <c r="L16" s="3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1" ht="14.4">
      <c r="A17" s="24">
        <v>14</v>
      </c>
      <c r="B17" s="25"/>
      <c r="C17" s="102"/>
      <c r="D17" s="102"/>
      <c r="E17" s="26"/>
      <c r="F17" s="27"/>
      <c r="G17" s="105"/>
      <c r="H17" s="29"/>
      <c r="I17" s="30"/>
      <c r="J17" s="31"/>
      <c r="K17" s="32"/>
      <c r="L17" s="3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ht="14.4">
      <c r="A18" s="24">
        <v>15</v>
      </c>
      <c r="B18" s="25"/>
      <c r="C18" s="102"/>
      <c r="D18" s="102"/>
      <c r="E18" s="26"/>
      <c r="F18" s="27"/>
      <c r="G18" s="105"/>
      <c r="H18" s="29"/>
      <c r="I18" s="30"/>
      <c r="J18" s="31"/>
      <c r="K18" s="32"/>
      <c r="L18" s="3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1" ht="14.4">
      <c r="A19" s="24">
        <v>16</v>
      </c>
      <c r="B19" s="25"/>
      <c r="C19" s="102"/>
      <c r="D19" s="102"/>
      <c r="E19" s="26"/>
      <c r="F19" s="27"/>
      <c r="G19" s="105"/>
      <c r="H19" s="29"/>
      <c r="I19" s="30"/>
      <c r="J19" s="31"/>
      <c r="K19" s="32"/>
      <c r="L19" s="3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1" ht="14.4">
      <c r="A20" s="24">
        <v>17</v>
      </c>
      <c r="B20" s="25"/>
      <c r="C20" s="102"/>
      <c r="D20" s="102"/>
      <c r="E20" s="26"/>
      <c r="F20" s="27"/>
      <c r="G20" s="105"/>
      <c r="H20" s="29"/>
      <c r="I20" s="30"/>
      <c r="J20" s="31"/>
      <c r="K20" s="32"/>
      <c r="L20" s="3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ht="14.4">
      <c r="A21" s="24">
        <v>18</v>
      </c>
      <c r="B21" s="25"/>
      <c r="C21" s="102"/>
      <c r="D21" s="102"/>
      <c r="E21" s="26"/>
      <c r="F21" s="27"/>
      <c r="G21" s="105"/>
      <c r="H21" s="29"/>
      <c r="I21" s="30"/>
      <c r="J21" s="31"/>
      <c r="K21" s="32"/>
      <c r="L21" s="3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 ht="14.4">
      <c r="A22" s="24">
        <v>19</v>
      </c>
      <c r="B22" s="25"/>
      <c r="C22" s="102"/>
      <c r="D22" s="102"/>
      <c r="E22" s="26"/>
      <c r="F22" s="27"/>
      <c r="G22" s="105"/>
      <c r="H22" s="29"/>
      <c r="I22" s="30"/>
      <c r="J22" s="31"/>
      <c r="K22" s="32"/>
      <c r="L22" s="3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1:31" ht="14.4">
      <c r="A23" s="24">
        <v>20</v>
      </c>
      <c r="B23" s="25"/>
      <c r="C23" s="102"/>
      <c r="D23" s="102"/>
      <c r="E23" s="26"/>
      <c r="F23" s="27"/>
      <c r="G23" s="105"/>
      <c r="H23" s="29"/>
      <c r="I23" s="30"/>
      <c r="J23" s="31"/>
      <c r="K23" s="32"/>
      <c r="L23" s="3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 ht="14.4">
      <c r="A24" s="24">
        <v>21</v>
      </c>
      <c r="B24" s="25"/>
      <c r="C24" s="102"/>
      <c r="D24" s="102"/>
      <c r="E24" s="26"/>
      <c r="F24" s="27"/>
      <c r="G24" s="105"/>
      <c r="H24" s="29"/>
      <c r="I24" s="30"/>
      <c r="J24" s="31"/>
      <c r="K24" s="32"/>
      <c r="L24" s="3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1" ht="14.4">
      <c r="A25" s="24">
        <v>22</v>
      </c>
      <c r="B25" s="25"/>
      <c r="C25" s="102"/>
      <c r="D25" s="102"/>
      <c r="E25" s="26"/>
      <c r="F25" s="27"/>
      <c r="G25" s="105"/>
      <c r="H25" s="29"/>
      <c r="I25" s="30"/>
      <c r="J25" s="31"/>
      <c r="K25" s="32"/>
      <c r="L25" s="3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ht="14.4">
      <c r="A26" s="24">
        <v>23</v>
      </c>
      <c r="B26" s="25"/>
      <c r="C26" s="102"/>
      <c r="D26" s="102"/>
      <c r="E26" s="26"/>
      <c r="F26" s="27"/>
      <c r="G26" s="105"/>
      <c r="H26" s="29"/>
      <c r="I26" s="30"/>
      <c r="J26" s="31"/>
      <c r="K26" s="32"/>
      <c r="L26" s="3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ht="14.4">
      <c r="A27" s="24">
        <v>24</v>
      </c>
      <c r="B27" s="25"/>
      <c r="C27" s="102"/>
      <c r="D27" s="102"/>
      <c r="E27" s="26"/>
      <c r="F27" s="27"/>
      <c r="G27" s="105"/>
      <c r="H27" s="29"/>
      <c r="I27" s="30"/>
      <c r="J27" s="31"/>
      <c r="K27" s="32"/>
      <c r="L27" s="3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31" ht="14.4">
      <c r="A28" s="24">
        <v>25</v>
      </c>
      <c r="B28" s="25"/>
      <c r="C28" s="102"/>
      <c r="D28" s="102"/>
      <c r="E28" s="26"/>
      <c r="F28" s="27"/>
      <c r="G28" s="105"/>
      <c r="H28" s="29"/>
      <c r="I28" s="30"/>
      <c r="J28" s="31"/>
      <c r="K28" s="32"/>
      <c r="L28" s="3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ht="14.4">
      <c r="A29" s="24">
        <v>26</v>
      </c>
      <c r="B29" s="25"/>
      <c r="C29" s="102"/>
      <c r="D29" s="102"/>
      <c r="E29" s="26"/>
      <c r="F29" s="27"/>
      <c r="G29" s="105"/>
      <c r="H29" s="29"/>
      <c r="I29" s="30"/>
      <c r="J29" s="31"/>
      <c r="K29" s="32"/>
      <c r="L29" s="3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ht="14.4">
      <c r="A30" s="24">
        <v>27</v>
      </c>
      <c r="B30" s="25"/>
      <c r="C30" s="102"/>
      <c r="D30" s="102"/>
      <c r="E30" s="26"/>
      <c r="F30" s="27"/>
      <c r="G30" s="105"/>
      <c r="H30" s="29"/>
      <c r="I30" s="30"/>
      <c r="J30" s="31"/>
      <c r="K30" s="32"/>
      <c r="L30" s="3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ht="14.4">
      <c r="A31" s="24">
        <v>28</v>
      </c>
      <c r="B31" s="25"/>
      <c r="C31" s="102"/>
      <c r="D31" s="102"/>
      <c r="E31" s="26"/>
      <c r="F31" s="27"/>
      <c r="G31" s="105"/>
      <c r="H31" s="29"/>
      <c r="I31" s="30"/>
      <c r="J31" s="31"/>
      <c r="K31" s="32"/>
      <c r="L31" s="3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ht="14.4">
      <c r="A32" s="24">
        <v>29</v>
      </c>
      <c r="B32" s="25"/>
      <c r="C32" s="102"/>
      <c r="D32" s="102"/>
      <c r="E32" s="26"/>
      <c r="F32" s="27"/>
      <c r="G32" s="105"/>
      <c r="H32" s="29"/>
      <c r="I32" s="30"/>
      <c r="J32" s="31"/>
      <c r="K32" s="32"/>
      <c r="L32" s="3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ht="14.4">
      <c r="A33" s="24">
        <v>30</v>
      </c>
      <c r="B33" s="25"/>
      <c r="C33" s="102"/>
      <c r="D33" s="102"/>
      <c r="E33" s="26"/>
      <c r="F33" s="27"/>
      <c r="G33" s="105"/>
      <c r="H33" s="29"/>
      <c r="I33" s="30"/>
      <c r="J33" s="31"/>
      <c r="K33" s="32"/>
      <c r="L33" s="3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ht="14.4">
      <c r="A34" s="24">
        <v>31</v>
      </c>
      <c r="B34" s="25"/>
      <c r="C34" s="102"/>
      <c r="D34" s="102"/>
      <c r="E34" s="26"/>
      <c r="F34" s="27"/>
      <c r="G34" s="28"/>
      <c r="H34" s="29"/>
      <c r="I34" s="30"/>
      <c r="J34" s="31"/>
      <c r="K34" s="32"/>
      <c r="L34" s="3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ht="14.4">
      <c r="A35" s="24">
        <v>32</v>
      </c>
      <c r="B35" s="25"/>
      <c r="C35" s="102"/>
      <c r="D35" s="102"/>
      <c r="E35" s="26"/>
      <c r="F35" s="27"/>
      <c r="G35" s="28"/>
      <c r="H35" s="29"/>
      <c r="I35" s="30"/>
      <c r="J35" s="31"/>
      <c r="K35" s="32"/>
      <c r="L35" s="3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ht="14.4">
      <c r="A36" s="24">
        <v>33</v>
      </c>
      <c r="B36" s="25"/>
      <c r="C36" s="102"/>
      <c r="D36" s="102"/>
      <c r="E36" s="26"/>
      <c r="F36" s="27"/>
      <c r="G36" s="28"/>
      <c r="H36" s="29"/>
      <c r="I36" s="30"/>
      <c r="J36" s="31"/>
      <c r="K36" s="32"/>
      <c r="L36" s="3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ht="14.4">
      <c r="A37" s="24">
        <v>34</v>
      </c>
      <c r="B37" s="25"/>
      <c r="C37" s="102"/>
      <c r="D37" s="102"/>
      <c r="E37" s="26"/>
      <c r="F37" s="27"/>
      <c r="G37" s="28"/>
      <c r="H37" s="29"/>
      <c r="I37" s="30"/>
      <c r="J37" s="31"/>
      <c r="K37" s="32"/>
      <c r="L37" s="3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ht="14.4">
      <c r="A38" s="24">
        <v>35</v>
      </c>
      <c r="B38" s="25"/>
      <c r="C38" s="102"/>
      <c r="D38" s="102"/>
      <c r="E38" s="26"/>
      <c r="F38" s="27"/>
      <c r="G38" s="28"/>
      <c r="H38" s="29"/>
      <c r="I38" s="30"/>
      <c r="J38" s="31"/>
      <c r="K38" s="32"/>
      <c r="L38" s="3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ht="14.4">
      <c r="A39" s="24">
        <v>36</v>
      </c>
      <c r="B39" s="25"/>
      <c r="C39" s="102"/>
      <c r="D39" s="102"/>
      <c r="E39" s="26"/>
      <c r="F39" s="27"/>
      <c r="G39" s="28"/>
      <c r="H39" s="29"/>
      <c r="I39" s="30"/>
      <c r="J39" s="31"/>
      <c r="K39" s="32"/>
      <c r="L39" s="3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ht="14.4">
      <c r="A40" s="24">
        <v>37</v>
      </c>
      <c r="B40" s="25"/>
      <c r="C40" s="102"/>
      <c r="D40" s="102"/>
      <c r="E40" s="26"/>
      <c r="F40" s="27"/>
      <c r="G40" s="28"/>
      <c r="H40" s="29"/>
      <c r="I40" s="30"/>
      <c r="J40" s="31"/>
      <c r="K40" s="32"/>
      <c r="L40" s="3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ht="14.4">
      <c r="A41" s="24">
        <v>38</v>
      </c>
      <c r="B41" s="25"/>
      <c r="C41" s="102"/>
      <c r="D41" s="102"/>
      <c r="E41" s="26"/>
      <c r="F41" s="27"/>
      <c r="G41" s="28"/>
      <c r="H41" s="29"/>
      <c r="I41" s="30"/>
      <c r="J41" s="31"/>
      <c r="K41" s="32"/>
      <c r="L41" s="3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ht="14.4">
      <c r="A42" s="24">
        <v>39</v>
      </c>
      <c r="B42" s="25"/>
      <c r="C42" s="102"/>
      <c r="D42" s="102"/>
      <c r="E42" s="26"/>
      <c r="F42" s="27"/>
      <c r="G42" s="28"/>
      <c r="H42" s="29"/>
      <c r="I42" s="30"/>
      <c r="J42" s="31"/>
      <c r="K42" s="32"/>
      <c r="L42" s="3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 ht="14.4">
      <c r="A43" s="24">
        <v>40</v>
      </c>
      <c r="B43" s="25"/>
      <c r="C43" s="102"/>
      <c r="D43" s="102"/>
      <c r="E43" s="26"/>
      <c r="F43" s="27"/>
      <c r="G43" s="28"/>
      <c r="H43" s="29"/>
      <c r="I43" s="30"/>
      <c r="J43" s="31"/>
      <c r="K43" s="32"/>
      <c r="L43" s="3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 ht="14.4">
      <c r="A44" s="24">
        <v>41</v>
      </c>
      <c r="B44" s="25"/>
      <c r="C44" s="102"/>
      <c r="D44" s="102"/>
      <c r="E44" s="26"/>
      <c r="F44" s="27"/>
      <c r="G44" s="28"/>
      <c r="H44" s="29"/>
      <c r="I44" s="30"/>
      <c r="J44" s="31"/>
      <c r="K44" s="32"/>
      <c r="L44" s="3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:31" ht="14.4">
      <c r="A45" s="24">
        <v>42</v>
      </c>
      <c r="B45" s="25"/>
      <c r="C45" s="102"/>
      <c r="D45" s="102"/>
      <c r="E45" s="26"/>
      <c r="F45" s="27"/>
      <c r="G45" s="28"/>
      <c r="H45" s="29"/>
      <c r="I45" s="30"/>
      <c r="J45" s="31"/>
      <c r="K45" s="32"/>
      <c r="L45" s="3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31" ht="14.4">
      <c r="A46" s="24">
        <v>43</v>
      </c>
      <c r="B46" s="25"/>
      <c r="C46" s="102"/>
      <c r="D46" s="102"/>
      <c r="E46" s="26"/>
      <c r="F46" s="27"/>
      <c r="G46" s="28"/>
      <c r="H46" s="29"/>
      <c r="I46" s="30"/>
      <c r="J46" s="31"/>
      <c r="K46" s="32"/>
      <c r="L46" s="3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1:31" ht="14.4">
      <c r="A47" s="24">
        <v>44</v>
      </c>
      <c r="B47" s="25"/>
      <c r="C47" s="102"/>
      <c r="D47" s="102"/>
      <c r="E47" s="26"/>
      <c r="F47" s="27"/>
      <c r="G47" s="28"/>
      <c r="H47" s="29"/>
      <c r="I47" s="30"/>
      <c r="J47" s="31"/>
      <c r="K47" s="32"/>
      <c r="L47" s="3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spans="1:31" ht="14.4">
      <c r="A48" s="24">
        <v>45</v>
      </c>
      <c r="B48" s="25"/>
      <c r="C48" s="102"/>
      <c r="D48" s="102"/>
      <c r="E48" s="26"/>
      <c r="F48" s="27"/>
      <c r="G48" s="28"/>
      <c r="H48" s="29"/>
      <c r="I48" s="30"/>
      <c r="J48" s="31"/>
      <c r="K48" s="32"/>
      <c r="L48" s="3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</row>
    <row r="49" spans="1:31" ht="14.4">
      <c r="A49" s="24">
        <v>46</v>
      </c>
      <c r="B49" s="25"/>
      <c r="C49" s="102"/>
      <c r="D49" s="102"/>
      <c r="E49" s="26"/>
      <c r="F49" s="27"/>
      <c r="G49" s="28"/>
      <c r="H49" s="29"/>
      <c r="I49" s="30"/>
      <c r="J49" s="31"/>
      <c r="K49" s="32"/>
      <c r="L49" s="3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1:31" ht="14.4">
      <c r="A50" s="24">
        <v>47</v>
      </c>
      <c r="B50" s="25"/>
      <c r="C50" s="102"/>
      <c r="D50" s="102"/>
      <c r="E50" s="26"/>
      <c r="F50" s="27"/>
      <c r="G50" s="28"/>
      <c r="H50" s="29"/>
      <c r="I50" s="30"/>
      <c r="J50" s="31"/>
      <c r="K50" s="32"/>
      <c r="L50" s="3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1:31" ht="14.4">
      <c r="A51" s="24">
        <v>48</v>
      </c>
      <c r="B51" s="25"/>
      <c r="C51" s="102"/>
      <c r="D51" s="102"/>
      <c r="E51" s="26"/>
      <c r="F51" s="27"/>
      <c r="G51" s="28"/>
      <c r="H51" s="29"/>
      <c r="I51" s="30"/>
      <c r="J51" s="31"/>
      <c r="K51" s="32"/>
      <c r="L51" s="3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1:31" ht="14.4">
      <c r="A52" s="24">
        <v>49</v>
      </c>
      <c r="B52" s="25"/>
      <c r="C52" s="102"/>
      <c r="D52" s="102"/>
      <c r="E52" s="26"/>
      <c r="F52" s="27"/>
      <c r="G52" s="28"/>
      <c r="H52" s="29"/>
      <c r="I52" s="30"/>
      <c r="J52" s="31"/>
      <c r="K52" s="32"/>
      <c r="L52" s="3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1:31" ht="14.4">
      <c r="A53" s="24">
        <v>50</v>
      </c>
      <c r="B53" s="25"/>
      <c r="C53" s="102"/>
      <c r="D53" s="102"/>
      <c r="E53" s="26"/>
      <c r="F53" s="27"/>
      <c r="G53" s="28"/>
      <c r="H53" s="29"/>
      <c r="I53" s="30"/>
      <c r="J53" s="31"/>
      <c r="K53" s="32"/>
      <c r="L53" s="3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1:31" ht="14.4">
      <c r="A54" s="24">
        <v>51</v>
      </c>
      <c r="B54" s="25"/>
      <c r="C54" s="102"/>
      <c r="D54" s="102"/>
      <c r="E54" s="26"/>
      <c r="F54" s="27"/>
      <c r="G54" s="28"/>
      <c r="H54" s="29"/>
      <c r="I54" s="30"/>
      <c r="J54" s="31"/>
      <c r="K54" s="32"/>
      <c r="L54" s="3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1:31" ht="14.4">
      <c r="A55" s="24">
        <v>52</v>
      </c>
      <c r="B55" s="25"/>
      <c r="C55" s="102"/>
      <c r="D55" s="102"/>
      <c r="E55" s="26"/>
      <c r="F55" s="27"/>
      <c r="G55" s="28"/>
      <c r="H55" s="29"/>
      <c r="I55" s="30"/>
      <c r="J55" s="31"/>
      <c r="K55" s="32"/>
      <c r="L55" s="3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1:31" ht="14.4">
      <c r="A56" s="24">
        <v>53</v>
      </c>
      <c r="B56" s="25"/>
      <c r="C56" s="102"/>
      <c r="D56" s="102"/>
      <c r="E56" s="26"/>
      <c r="F56" s="27"/>
      <c r="G56" s="28"/>
      <c r="H56" s="29"/>
      <c r="I56" s="30"/>
      <c r="J56" s="31"/>
      <c r="K56" s="32"/>
      <c r="L56" s="3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1:31" ht="14.4">
      <c r="A57" s="24">
        <v>54</v>
      </c>
      <c r="B57" s="25"/>
      <c r="C57" s="102"/>
      <c r="D57" s="102"/>
      <c r="E57" s="26"/>
      <c r="F57" s="27"/>
      <c r="G57" s="28"/>
      <c r="H57" s="29"/>
      <c r="I57" s="30"/>
      <c r="J57" s="31"/>
      <c r="K57" s="32"/>
      <c r="L57" s="3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:31" ht="14.4">
      <c r="A58" s="24">
        <v>55</v>
      </c>
      <c r="B58" s="25"/>
      <c r="C58" s="102"/>
      <c r="D58" s="102"/>
      <c r="E58" s="26"/>
      <c r="F58" s="27"/>
      <c r="G58" s="28"/>
      <c r="H58" s="29"/>
      <c r="I58" s="30"/>
      <c r="J58" s="31"/>
      <c r="K58" s="32"/>
      <c r="L58" s="3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1:31" ht="14.4">
      <c r="A59" s="24">
        <v>56</v>
      </c>
      <c r="B59" s="25"/>
      <c r="C59" s="102"/>
      <c r="D59" s="102"/>
      <c r="E59" s="26"/>
      <c r="F59" s="27"/>
      <c r="G59" s="28"/>
      <c r="H59" s="29"/>
      <c r="I59" s="30"/>
      <c r="J59" s="31"/>
      <c r="K59" s="32"/>
      <c r="L59" s="3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1:31" ht="14.4">
      <c r="A60" s="24">
        <v>57</v>
      </c>
      <c r="B60" s="25"/>
      <c r="C60" s="102"/>
      <c r="D60" s="102"/>
      <c r="E60" s="26"/>
      <c r="F60" s="27"/>
      <c r="G60" s="28"/>
      <c r="H60" s="29"/>
      <c r="I60" s="30"/>
      <c r="J60" s="31"/>
      <c r="K60" s="32"/>
      <c r="L60" s="3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:31" ht="14.4">
      <c r="A61" s="24">
        <v>58</v>
      </c>
      <c r="B61" s="25"/>
      <c r="C61" s="102"/>
      <c r="D61" s="102"/>
      <c r="E61" s="26"/>
      <c r="F61" s="27"/>
      <c r="G61" s="28"/>
      <c r="H61" s="29"/>
      <c r="I61" s="30"/>
      <c r="J61" s="31"/>
      <c r="K61" s="32"/>
      <c r="L61" s="3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:31" ht="14.4">
      <c r="A62" s="24">
        <v>59</v>
      </c>
      <c r="B62" s="25"/>
      <c r="C62" s="102"/>
      <c r="D62" s="102"/>
      <c r="E62" s="26"/>
      <c r="F62" s="27"/>
      <c r="G62" s="28"/>
      <c r="H62" s="29"/>
      <c r="I62" s="30"/>
      <c r="J62" s="31"/>
      <c r="K62" s="32"/>
      <c r="L62" s="3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1:31" ht="14.4">
      <c r="A63" s="24">
        <v>60</v>
      </c>
      <c r="B63" s="25"/>
      <c r="C63" s="102"/>
      <c r="D63" s="102"/>
      <c r="E63" s="26"/>
      <c r="F63" s="27"/>
      <c r="G63" s="28"/>
      <c r="H63" s="29"/>
      <c r="I63" s="30"/>
      <c r="J63" s="31"/>
      <c r="K63" s="32"/>
      <c r="L63" s="3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1:31" ht="14.4">
      <c r="A64" s="24">
        <v>61</v>
      </c>
      <c r="B64" s="25"/>
      <c r="C64" s="102"/>
      <c r="D64" s="102"/>
      <c r="E64" s="26"/>
      <c r="F64" s="27"/>
      <c r="G64" s="28"/>
      <c r="H64" s="29"/>
      <c r="I64" s="30"/>
      <c r="J64" s="31"/>
      <c r="K64" s="32"/>
      <c r="L64" s="3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spans="1:31" ht="14.4">
      <c r="A65" s="24">
        <v>62</v>
      </c>
      <c r="B65" s="25"/>
      <c r="C65" s="102"/>
      <c r="D65" s="102"/>
      <c r="E65" s="26"/>
      <c r="F65" s="27"/>
      <c r="G65" s="28"/>
      <c r="H65" s="29"/>
      <c r="I65" s="30"/>
      <c r="J65" s="31"/>
      <c r="K65" s="32"/>
      <c r="L65" s="3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1:31" ht="14.4">
      <c r="A66" s="24">
        <v>63</v>
      </c>
      <c r="B66" s="25"/>
      <c r="C66" s="102"/>
      <c r="D66" s="102"/>
      <c r="E66" s="26"/>
      <c r="F66" s="27"/>
      <c r="G66" s="28"/>
      <c r="H66" s="29"/>
      <c r="I66" s="30"/>
      <c r="J66" s="31"/>
      <c r="K66" s="32"/>
      <c r="L66" s="3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spans="1:31" ht="14.4">
      <c r="A67" s="24">
        <v>64</v>
      </c>
      <c r="B67" s="25"/>
      <c r="C67" s="102"/>
      <c r="D67" s="102"/>
      <c r="E67" s="26"/>
      <c r="F67" s="27"/>
      <c r="G67" s="28"/>
      <c r="H67" s="29"/>
      <c r="I67" s="30"/>
      <c r="J67" s="31"/>
      <c r="K67" s="32"/>
      <c r="L67" s="3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1:31" ht="14.4">
      <c r="A68" s="24">
        <v>65</v>
      </c>
      <c r="B68" s="25"/>
      <c r="C68" s="102"/>
      <c r="D68" s="102"/>
      <c r="E68" s="26"/>
      <c r="F68" s="27"/>
      <c r="G68" s="28"/>
      <c r="H68" s="29"/>
      <c r="I68" s="30"/>
      <c r="J68" s="31"/>
      <c r="K68" s="32"/>
      <c r="L68" s="3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 ht="14.4">
      <c r="A69" s="24">
        <v>66</v>
      </c>
      <c r="B69" s="25"/>
      <c r="C69" s="102"/>
      <c r="D69" s="102"/>
      <c r="E69" s="26"/>
      <c r="F69" s="27"/>
      <c r="G69" s="28"/>
      <c r="H69" s="29"/>
      <c r="I69" s="30"/>
      <c r="J69" s="31"/>
      <c r="K69" s="32"/>
      <c r="L69" s="3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 ht="14.4">
      <c r="A70" s="24">
        <v>67</v>
      </c>
      <c r="B70" s="25"/>
      <c r="C70" s="102"/>
      <c r="D70" s="102"/>
      <c r="E70" s="26"/>
      <c r="F70" s="27"/>
      <c r="G70" s="28"/>
      <c r="H70" s="29"/>
      <c r="I70" s="30"/>
      <c r="J70" s="31"/>
      <c r="K70" s="32"/>
      <c r="L70" s="3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 ht="14.4">
      <c r="A71" s="24">
        <v>68</v>
      </c>
      <c r="B71" s="25"/>
      <c r="C71" s="102"/>
      <c r="D71" s="102"/>
      <c r="E71" s="26"/>
      <c r="F71" s="27"/>
      <c r="G71" s="28"/>
      <c r="H71" s="29"/>
      <c r="I71" s="30"/>
      <c r="J71" s="31"/>
      <c r="K71" s="32"/>
      <c r="L71" s="3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:31" ht="14.4">
      <c r="A72" s="24">
        <v>69</v>
      </c>
      <c r="B72" s="25"/>
      <c r="C72" s="102"/>
      <c r="D72" s="102"/>
      <c r="E72" s="26"/>
      <c r="F72" s="27"/>
      <c r="G72" s="28"/>
      <c r="H72" s="29"/>
      <c r="I72" s="30"/>
      <c r="J72" s="31"/>
      <c r="K72" s="32"/>
      <c r="L72" s="3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 ht="14.4">
      <c r="A73" s="24">
        <v>70</v>
      </c>
      <c r="B73" s="25"/>
      <c r="C73" s="102"/>
      <c r="D73" s="102"/>
      <c r="E73" s="26"/>
      <c r="F73" s="27"/>
      <c r="G73" s="28"/>
      <c r="H73" s="29"/>
      <c r="I73" s="30"/>
      <c r="J73" s="31"/>
      <c r="K73" s="32"/>
      <c r="L73" s="3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 ht="14.4">
      <c r="A74" s="24">
        <v>71</v>
      </c>
      <c r="B74" s="25"/>
      <c r="C74" s="102"/>
      <c r="D74" s="102"/>
      <c r="E74" s="26"/>
      <c r="F74" s="27"/>
      <c r="G74" s="28"/>
      <c r="H74" s="29"/>
      <c r="I74" s="30"/>
      <c r="J74" s="31"/>
      <c r="K74" s="32"/>
      <c r="L74" s="3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 ht="14.4">
      <c r="A75" s="24">
        <v>72</v>
      </c>
      <c r="B75" s="25"/>
      <c r="C75" s="102"/>
      <c r="D75" s="102"/>
      <c r="E75" s="26"/>
      <c r="F75" s="27"/>
      <c r="G75" s="28"/>
      <c r="H75" s="29"/>
      <c r="I75" s="30"/>
      <c r="J75" s="31"/>
      <c r="K75" s="32"/>
      <c r="L75" s="3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 ht="14.4">
      <c r="A76" s="24">
        <v>73</v>
      </c>
      <c r="B76" s="25"/>
      <c r="C76" s="102"/>
      <c r="D76" s="102"/>
      <c r="E76" s="26"/>
      <c r="F76" s="27"/>
      <c r="G76" s="28"/>
      <c r="H76" s="29"/>
      <c r="I76" s="30"/>
      <c r="J76" s="31"/>
      <c r="K76" s="32"/>
      <c r="L76" s="3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ht="14.4">
      <c r="A77" s="24">
        <v>74</v>
      </c>
      <c r="B77" s="25"/>
      <c r="C77" s="102"/>
      <c r="D77" s="102"/>
      <c r="E77" s="26"/>
      <c r="F77" s="27"/>
      <c r="G77" s="28"/>
      <c r="H77" s="29"/>
      <c r="I77" s="30"/>
      <c r="J77" s="31"/>
      <c r="K77" s="32"/>
      <c r="L77" s="3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 ht="14.4">
      <c r="A78" s="24">
        <v>75</v>
      </c>
      <c r="B78" s="25"/>
      <c r="C78" s="102"/>
      <c r="D78" s="102"/>
      <c r="E78" s="26"/>
      <c r="F78" s="27"/>
      <c r="G78" s="28"/>
      <c r="H78" s="29"/>
      <c r="I78" s="30"/>
      <c r="J78" s="31"/>
      <c r="K78" s="32"/>
      <c r="L78" s="3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:31" ht="14.4">
      <c r="A79" s="24">
        <v>76</v>
      </c>
      <c r="B79" s="25"/>
      <c r="C79" s="102"/>
      <c r="D79" s="102"/>
      <c r="E79" s="26"/>
      <c r="F79" s="27"/>
      <c r="G79" s="28"/>
      <c r="H79" s="29"/>
      <c r="I79" s="30"/>
      <c r="J79" s="31"/>
      <c r="K79" s="32"/>
      <c r="L79" s="3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1:31" ht="14.4">
      <c r="A80" s="24">
        <v>77</v>
      </c>
      <c r="B80" s="25"/>
      <c r="C80" s="102"/>
      <c r="D80" s="102"/>
      <c r="E80" s="26"/>
      <c r="F80" s="27"/>
      <c r="G80" s="28"/>
      <c r="H80" s="29"/>
      <c r="I80" s="30"/>
      <c r="J80" s="31"/>
      <c r="K80" s="32"/>
      <c r="L80" s="3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</row>
    <row r="81" spans="1:31" ht="14.4">
      <c r="A81" s="24">
        <v>78</v>
      </c>
      <c r="B81" s="25"/>
      <c r="C81" s="102"/>
      <c r="D81" s="102"/>
      <c r="E81" s="26"/>
      <c r="F81" s="27"/>
      <c r="G81" s="28"/>
      <c r="H81" s="29"/>
      <c r="I81" s="30"/>
      <c r="J81" s="31"/>
      <c r="K81" s="32"/>
      <c r="L81" s="3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</row>
    <row r="82" spans="1:31" ht="14.4">
      <c r="A82" s="24">
        <v>79</v>
      </c>
      <c r="B82" s="25"/>
      <c r="C82" s="102"/>
      <c r="D82" s="102"/>
      <c r="E82" s="26"/>
      <c r="F82" s="27"/>
      <c r="G82" s="28"/>
      <c r="H82" s="29"/>
      <c r="I82" s="30"/>
      <c r="J82" s="31"/>
      <c r="K82" s="32"/>
      <c r="L82" s="3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</row>
    <row r="83" spans="1:31" ht="14.4">
      <c r="A83" s="24">
        <v>80</v>
      </c>
      <c r="B83" s="25"/>
      <c r="C83" s="102"/>
      <c r="D83" s="102"/>
      <c r="E83" s="26"/>
      <c r="F83" s="27"/>
      <c r="G83" s="28"/>
      <c r="H83" s="29"/>
      <c r="I83" s="30"/>
      <c r="J83" s="31"/>
      <c r="K83" s="32"/>
      <c r="L83" s="3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1:31" ht="14.4">
      <c r="A84" s="24">
        <v>81</v>
      </c>
      <c r="B84" s="25"/>
      <c r="C84" s="102"/>
      <c r="D84" s="102"/>
      <c r="E84" s="26"/>
      <c r="F84" s="27"/>
      <c r="G84" s="28"/>
      <c r="H84" s="29"/>
      <c r="I84" s="30"/>
      <c r="J84" s="31"/>
      <c r="K84" s="32"/>
      <c r="L84" s="3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1:31" ht="14.4">
      <c r="A85" s="24">
        <v>82</v>
      </c>
      <c r="B85" s="25"/>
      <c r="C85" s="102"/>
      <c r="D85" s="102"/>
      <c r="E85" s="26"/>
      <c r="F85" s="27"/>
      <c r="G85" s="28"/>
      <c r="H85" s="29"/>
      <c r="I85" s="30"/>
      <c r="J85" s="31"/>
      <c r="K85" s="32"/>
      <c r="L85" s="3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1:31" ht="14.4">
      <c r="A86" s="24">
        <v>83</v>
      </c>
      <c r="B86" s="25"/>
      <c r="C86" s="102"/>
      <c r="D86" s="102"/>
      <c r="E86" s="26"/>
      <c r="F86" s="27"/>
      <c r="G86" s="28"/>
      <c r="H86" s="29"/>
      <c r="I86" s="30"/>
      <c r="J86" s="31"/>
      <c r="K86" s="32"/>
      <c r="L86" s="3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spans="1:31" ht="14.4">
      <c r="A87" s="24">
        <v>84</v>
      </c>
      <c r="B87" s="25"/>
      <c r="C87" s="102"/>
      <c r="D87" s="102"/>
      <c r="E87" s="26"/>
      <c r="F87" s="27"/>
      <c r="G87" s="28"/>
      <c r="H87" s="29"/>
      <c r="I87" s="30"/>
      <c r="J87" s="31"/>
      <c r="K87" s="32"/>
      <c r="L87" s="3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31" ht="14.4">
      <c r="A88" s="24">
        <v>85</v>
      </c>
      <c r="B88" s="25"/>
      <c r="C88" s="102"/>
      <c r="D88" s="102"/>
      <c r="E88" s="26"/>
      <c r="F88" s="27"/>
      <c r="G88" s="28"/>
      <c r="H88" s="29"/>
      <c r="I88" s="30"/>
      <c r="J88" s="31"/>
      <c r="K88" s="32"/>
      <c r="L88" s="3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1:31" ht="14.4">
      <c r="A89" s="24">
        <v>86</v>
      </c>
      <c r="B89" s="25"/>
      <c r="C89" s="102"/>
      <c r="D89" s="102"/>
      <c r="E89" s="26"/>
      <c r="F89" s="27"/>
      <c r="G89" s="28"/>
      <c r="H89" s="29"/>
      <c r="I89" s="30"/>
      <c r="J89" s="31"/>
      <c r="K89" s="32"/>
      <c r="L89" s="3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31" ht="14.4">
      <c r="A90" s="24">
        <v>87</v>
      </c>
      <c r="B90" s="25"/>
      <c r="C90" s="102"/>
      <c r="D90" s="102"/>
      <c r="E90" s="26"/>
      <c r="F90" s="27"/>
      <c r="G90" s="28"/>
      <c r="H90" s="29"/>
      <c r="I90" s="30"/>
      <c r="J90" s="31"/>
      <c r="K90" s="32"/>
      <c r="L90" s="3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1:31" ht="14.4">
      <c r="A91" s="24">
        <v>88</v>
      </c>
      <c r="B91" s="25"/>
      <c r="C91" s="102"/>
      <c r="D91" s="102"/>
      <c r="E91" s="26"/>
      <c r="F91" s="27"/>
      <c r="G91" s="28"/>
      <c r="H91" s="29"/>
      <c r="I91" s="30"/>
      <c r="J91" s="31"/>
      <c r="K91" s="32"/>
      <c r="L91" s="3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1:31" ht="14.4">
      <c r="A92" s="24">
        <v>89</v>
      </c>
      <c r="B92" s="25"/>
      <c r="C92" s="102"/>
      <c r="D92" s="102"/>
      <c r="E92" s="26"/>
      <c r="F92" s="27"/>
      <c r="G92" s="28"/>
      <c r="H92" s="29"/>
      <c r="I92" s="30"/>
      <c r="J92" s="31"/>
      <c r="K92" s="32"/>
      <c r="L92" s="3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1:31" ht="14.4">
      <c r="A93" s="24">
        <v>90</v>
      </c>
      <c r="B93" s="25"/>
      <c r="C93" s="102"/>
      <c r="D93" s="102"/>
      <c r="E93" s="26"/>
      <c r="F93" s="27"/>
      <c r="G93" s="28"/>
      <c r="H93" s="29"/>
      <c r="I93" s="30"/>
      <c r="J93" s="31"/>
      <c r="K93" s="32"/>
      <c r="L93" s="3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1:31" ht="14.4">
      <c r="A94" s="24">
        <v>91</v>
      </c>
      <c r="B94" s="25"/>
      <c r="C94" s="102"/>
      <c r="D94" s="102"/>
      <c r="E94" s="26"/>
      <c r="F94" s="27"/>
      <c r="G94" s="28"/>
      <c r="H94" s="29"/>
      <c r="I94" s="30"/>
      <c r="J94" s="31"/>
      <c r="K94" s="32"/>
      <c r="L94" s="3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1:31" ht="14.4">
      <c r="A95" s="24">
        <v>92</v>
      </c>
      <c r="B95" s="25"/>
      <c r="C95" s="102"/>
      <c r="D95" s="102"/>
      <c r="E95" s="26"/>
      <c r="F95" s="27"/>
      <c r="G95" s="28"/>
      <c r="H95" s="29"/>
      <c r="I95" s="30"/>
      <c r="J95" s="31"/>
      <c r="K95" s="32"/>
      <c r="L95" s="3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spans="1:31" ht="14.4">
      <c r="A96" s="24">
        <v>93</v>
      </c>
      <c r="B96" s="25"/>
      <c r="C96" s="102"/>
      <c r="D96" s="102"/>
      <c r="E96" s="26"/>
      <c r="F96" s="27"/>
      <c r="G96" s="28"/>
      <c r="H96" s="29"/>
      <c r="I96" s="30"/>
      <c r="J96" s="31"/>
      <c r="K96" s="32"/>
      <c r="L96" s="3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spans="1:31" ht="14.4">
      <c r="A97" s="24">
        <v>94</v>
      </c>
      <c r="B97" s="25"/>
      <c r="C97" s="102"/>
      <c r="D97" s="102"/>
      <c r="E97" s="26"/>
      <c r="F97" s="27"/>
      <c r="G97" s="28"/>
      <c r="H97" s="29"/>
      <c r="I97" s="30"/>
      <c r="J97" s="31"/>
      <c r="K97" s="32"/>
      <c r="L97" s="3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1:31" ht="14.4">
      <c r="A98" s="24">
        <v>95</v>
      </c>
      <c r="B98" s="25"/>
      <c r="C98" s="102"/>
      <c r="D98" s="102"/>
      <c r="E98" s="26"/>
      <c r="F98" s="27"/>
      <c r="G98" s="28"/>
      <c r="H98" s="29"/>
      <c r="I98" s="30"/>
      <c r="J98" s="31"/>
      <c r="K98" s="32"/>
      <c r="L98" s="3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</row>
    <row r="99" spans="1:31" ht="14.4">
      <c r="A99" s="24">
        <v>96</v>
      </c>
      <c r="B99" s="25"/>
      <c r="C99" s="102"/>
      <c r="D99" s="102"/>
      <c r="E99" s="26"/>
      <c r="F99" s="27"/>
      <c r="G99" s="28"/>
      <c r="H99" s="29"/>
      <c r="I99" s="30"/>
      <c r="J99" s="31"/>
      <c r="K99" s="32"/>
      <c r="L99" s="3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</row>
    <row r="100" spans="1:31" ht="14.4">
      <c r="A100" s="24">
        <v>97</v>
      </c>
      <c r="B100" s="25"/>
      <c r="C100" s="102"/>
      <c r="D100" s="102"/>
      <c r="E100" s="26"/>
      <c r="F100" s="27"/>
      <c r="G100" s="28"/>
      <c r="H100" s="29"/>
      <c r="I100" s="30"/>
      <c r="J100" s="31"/>
      <c r="K100" s="32"/>
      <c r="L100" s="3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</row>
    <row r="101" spans="1:31" ht="14.4">
      <c r="A101" s="24">
        <v>98</v>
      </c>
      <c r="B101" s="25"/>
      <c r="C101" s="102"/>
      <c r="D101" s="102"/>
      <c r="E101" s="26"/>
      <c r="F101" s="27"/>
      <c r="G101" s="28"/>
      <c r="H101" s="29"/>
      <c r="I101" s="30"/>
      <c r="J101" s="31"/>
      <c r="K101" s="32"/>
      <c r="L101" s="3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1:31" ht="14.4">
      <c r="A102" s="24">
        <v>99</v>
      </c>
      <c r="B102" s="25"/>
      <c r="C102" s="102"/>
      <c r="D102" s="102"/>
      <c r="E102" s="26"/>
      <c r="F102" s="27"/>
      <c r="G102" s="28"/>
      <c r="H102" s="29"/>
      <c r="I102" s="30"/>
      <c r="J102" s="31"/>
      <c r="K102" s="32"/>
      <c r="L102" s="3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</row>
    <row r="103" spans="1:31" ht="14.4">
      <c r="A103" s="24">
        <v>100</v>
      </c>
      <c r="B103" s="25"/>
      <c r="C103" s="102"/>
      <c r="D103" s="102"/>
      <c r="E103" s="26"/>
      <c r="F103" s="27"/>
      <c r="G103" s="28"/>
      <c r="H103" s="29"/>
      <c r="I103" s="30"/>
      <c r="J103" s="31"/>
      <c r="K103" s="32"/>
      <c r="L103" s="3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</row>
    <row r="104" spans="1:31" ht="14.4">
      <c r="A104" s="24">
        <v>101</v>
      </c>
      <c r="B104" s="25"/>
      <c r="C104" s="102"/>
      <c r="D104" s="102"/>
      <c r="E104" s="26"/>
      <c r="F104" s="27"/>
      <c r="G104" s="28"/>
      <c r="H104" s="29"/>
      <c r="I104" s="30"/>
      <c r="J104" s="31"/>
      <c r="K104" s="32"/>
      <c r="L104" s="3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</row>
    <row r="105" spans="1:31" ht="14.4">
      <c r="A105" s="24">
        <v>102</v>
      </c>
      <c r="B105" s="25"/>
      <c r="C105" s="102"/>
      <c r="D105" s="102"/>
      <c r="E105" s="26"/>
      <c r="F105" s="27"/>
      <c r="G105" s="28"/>
      <c r="H105" s="29"/>
      <c r="I105" s="30"/>
      <c r="J105" s="31"/>
      <c r="K105" s="32"/>
      <c r="L105" s="3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1:31" ht="14.4">
      <c r="A106" s="24">
        <v>103</v>
      </c>
      <c r="B106" s="25"/>
      <c r="C106" s="102"/>
      <c r="D106" s="102"/>
      <c r="E106" s="26"/>
      <c r="F106" s="27"/>
      <c r="G106" s="28"/>
      <c r="H106" s="29"/>
      <c r="I106" s="30"/>
      <c r="J106" s="31"/>
      <c r="K106" s="32"/>
      <c r="L106" s="3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</row>
    <row r="107" spans="1:31" ht="14.4">
      <c r="A107" s="24">
        <v>104</v>
      </c>
      <c r="B107" s="25"/>
      <c r="C107" s="102"/>
      <c r="D107" s="102"/>
      <c r="E107" s="26"/>
      <c r="F107" s="27"/>
      <c r="G107" s="28"/>
      <c r="H107" s="29"/>
      <c r="I107" s="30"/>
      <c r="J107" s="31"/>
      <c r="K107" s="32"/>
      <c r="L107" s="3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</row>
    <row r="108" spans="1:31" ht="14.4">
      <c r="A108" s="24">
        <v>105</v>
      </c>
      <c r="B108" s="25"/>
      <c r="C108" s="102"/>
      <c r="D108" s="102"/>
      <c r="E108" s="26"/>
      <c r="F108" s="27"/>
      <c r="G108" s="28"/>
      <c r="H108" s="29"/>
      <c r="I108" s="30"/>
      <c r="J108" s="31"/>
      <c r="K108" s="32"/>
      <c r="L108" s="3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</row>
    <row r="109" spans="1:31" ht="14.4">
      <c r="A109" s="24">
        <v>106</v>
      </c>
      <c r="B109" s="25"/>
      <c r="C109" s="102"/>
      <c r="D109" s="102"/>
      <c r="E109" s="26"/>
      <c r="F109" s="27"/>
      <c r="G109" s="28"/>
      <c r="H109" s="29"/>
      <c r="I109" s="30"/>
      <c r="J109" s="31"/>
      <c r="K109" s="32"/>
      <c r="L109" s="3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31" ht="14.4">
      <c r="A110" s="24">
        <v>107</v>
      </c>
      <c r="B110" s="25"/>
      <c r="C110" s="102"/>
      <c r="D110" s="102"/>
      <c r="E110" s="26"/>
      <c r="F110" s="27"/>
      <c r="G110" s="28"/>
      <c r="H110" s="29"/>
      <c r="I110" s="30"/>
      <c r="J110" s="31"/>
      <c r="K110" s="32"/>
      <c r="L110" s="3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</row>
    <row r="111" spans="1:31" ht="14.4">
      <c r="A111" s="24">
        <v>108</v>
      </c>
      <c r="B111" s="25"/>
      <c r="C111" s="102"/>
      <c r="D111" s="102"/>
      <c r="E111" s="26"/>
      <c r="F111" s="27"/>
      <c r="G111" s="28"/>
      <c r="H111" s="29"/>
      <c r="I111" s="30"/>
      <c r="J111" s="31"/>
      <c r="K111" s="32"/>
      <c r="L111" s="3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</row>
    <row r="112" spans="1:31" ht="14.4">
      <c r="A112" s="24">
        <v>109</v>
      </c>
      <c r="B112" s="25"/>
      <c r="C112" s="102"/>
      <c r="D112" s="102"/>
      <c r="E112" s="26"/>
      <c r="F112" s="27"/>
      <c r="G112" s="28"/>
      <c r="H112" s="29"/>
      <c r="I112" s="30"/>
      <c r="J112" s="31"/>
      <c r="K112" s="32"/>
      <c r="L112" s="3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</row>
    <row r="113" spans="1:31" ht="14.4">
      <c r="A113" s="24">
        <v>110</v>
      </c>
      <c r="B113" s="25"/>
      <c r="C113" s="102"/>
      <c r="D113" s="102"/>
      <c r="E113" s="26"/>
      <c r="F113" s="27"/>
      <c r="G113" s="28"/>
      <c r="H113" s="29"/>
      <c r="I113" s="30"/>
      <c r="J113" s="31"/>
      <c r="K113" s="32"/>
      <c r="L113" s="3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1:31" ht="14.4">
      <c r="A114" s="24">
        <v>111</v>
      </c>
      <c r="B114" s="25"/>
      <c r="C114" s="102"/>
      <c r="D114" s="102"/>
      <c r="E114" s="26"/>
      <c r="F114" s="27"/>
      <c r="G114" s="28"/>
      <c r="H114" s="29"/>
      <c r="I114" s="30"/>
      <c r="J114" s="31"/>
      <c r="K114" s="32"/>
      <c r="L114" s="3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</row>
    <row r="115" spans="1:31" ht="14.4">
      <c r="A115" s="24">
        <v>112</v>
      </c>
      <c r="B115" s="25"/>
      <c r="C115" s="102"/>
      <c r="D115" s="102"/>
      <c r="E115" s="26"/>
      <c r="F115" s="27"/>
      <c r="G115" s="28"/>
      <c r="H115" s="29"/>
      <c r="I115" s="30"/>
      <c r="J115" s="31"/>
      <c r="K115" s="32"/>
      <c r="L115" s="3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</row>
    <row r="116" spans="1:31" ht="14.4">
      <c r="A116" s="24">
        <v>113</v>
      </c>
      <c r="B116" s="25"/>
      <c r="C116" s="102"/>
      <c r="D116" s="102"/>
      <c r="E116" s="26"/>
      <c r="F116" s="27"/>
      <c r="G116" s="28"/>
      <c r="H116" s="29"/>
      <c r="I116" s="30"/>
      <c r="J116" s="31"/>
      <c r="K116" s="32"/>
      <c r="L116" s="3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</row>
    <row r="117" spans="1:31" ht="14.4">
      <c r="A117" s="24">
        <v>114</v>
      </c>
      <c r="B117" s="25"/>
      <c r="C117" s="102"/>
      <c r="D117" s="102"/>
      <c r="E117" s="26"/>
      <c r="F117" s="27"/>
      <c r="G117" s="28"/>
      <c r="H117" s="29"/>
      <c r="I117" s="30"/>
      <c r="J117" s="31"/>
      <c r="K117" s="32"/>
      <c r="L117" s="3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1:31" ht="14.4">
      <c r="A118" s="24">
        <v>115</v>
      </c>
      <c r="B118" s="25"/>
      <c r="C118" s="102"/>
      <c r="D118" s="102"/>
      <c r="E118" s="26"/>
      <c r="F118" s="27"/>
      <c r="G118" s="28"/>
      <c r="H118" s="29"/>
      <c r="I118" s="30"/>
      <c r="J118" s="31"/>
      <c r="K118" s="32"/>
      <c r="L118" s="3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</row>
    <row r="119" spans="1:31" ht="14.4">
      <c r="A119" s="24">
        <v>116</v>
      </c>
      <c r="B119" s="25"/>
      <c r="C119" s="102"/>
      <c r="D119" s="102"/>
      <c r="E119" s="26"/>
      <c r="F119" s="27"/>
      <c r="G119" s="28"/>
      <c r="H119" s="29"/>
      <c r="I119" s="30"/>
      <c r="J119" s="31"/>
      <c r="K119" s="32"/>
      <c r="L119" s="3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</row>
    <row r="120" spans="1:31" ht="14.4">
      <c r="A120" s="24">
        <v>117</v>
      </c>
      <c r="B120" s="25"/>
      <c r="C120" s="102"/>
      <c r="D120" s="102"/>
      <c r="E120" s="26"/>
      <c r="F120" s="27"/>
      <c r="G120" s="28"/>
      <c r="H120" s="29"/>
      <c r="I120" s="30"/>
      <c r="J120" s="31"/>
      <c r="K120" s="32"/>
      <c r="L120" s="3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</row>
    <row r="121" spans="1:31" ht="14.4">
      <c r="A121" s="24">
        <v>118</v>
      </c>
      <c r="B121" s="25"/>
      <c r="C121" s="102"/>
      <c r="D121" s="102"/>
      <c r="E121" s="26"/>
      <c r="F121" s="27"/>
      <c r="G121" s="28"/>
      <c r="H121" s="29"/>
      <c r="I121" s="30"/>
      <c r="J121" s="31"/>
      <c r="K121" s="32"/>
      <c r="L121" s="3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spans="1:31" ht="14.4">
      <c r="A122" s="24">
        <v>119</v>
      </c>
      <c r="B122" s="25"/>
      <c r="C122" s="102"/>
      <c r="D122" s="102"/>
      <c r="E122" s="26"/>
      <c r="F122" s="27"/>
      <c r="G122" s="28"/>
      <c r="H122" s="29"/>
      <c r="I122" s="30"/>
      <c r="J122" s="31"/>
      <c r="K122" s="32"/>
      <c r="L122" s="3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</row>
    <row r="123" spans="1:31" ht="14.4">
      <c r="A123" s="24">
        <v>120</v>
      </c>
      <c r="B123" s="25"/>
      <c r="C123" s="102"/>
      <c r="D123" s="102"/>
      <c r="E123" s="26"/>
      <c r="F123" s="27"/>
      <c r="G123" s="28"/>
      <c r="H123" s="29"/>
      <c r="I123" s="30"/>
      <c r="J123" s="31"/>
      <c r="K123" s="32"/>
      <c r="L123" s="3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</row>
    <row r="124" spans="1:31" ht="14.4">
      <c r="A124" s="24">
        <v>121</v>
      </c>
      <c r="B124" s="25"/>
      <c r="C124" s="102"/>
      <c r="D124" s="102"/>
      <c r="E124" s="26"/>
      <c r="F124" s="27"/>
      <c r="G124" s="28"/>
      <c r="H124" s="29"/>
      <c r="I124" s="30"/>
      <c r="J124" s="31"/>
      <c r="K124" s="32"/>
      <c r="L124" s="3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</row>
    <row r="125" spans="1:31" ht="14.4">
      <c r="A125" s="24">
        <v>122</v>
      </c>
      <c r="B125" s="25"/>
      <c r="C125" s="102"/>
      <c r="D125" s="102"/>
      <c r="E125" s="26"/>
      <c r="F125" s="27"/>
      <c r="G125" s="28"/>
      <c r="H125" s="29"/>
      <c r="I125" s="30"/>
      <c r="J125" s="31"/>
      <c r="K125" s="32"/>
      <c r="L125" s="3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</row>
    <row r="126" spans="1:31" ht="14.4">
      <c r="A126" s="24">
        <v>123</v>
      </c>
      <c r="B126" s="25"/>
      <c r="C126" s="102"/>
      <c r="D126" s="102"/>
      <c r="E126" s="26"/>
      <c r="F126" s="27"/>
      <c r="G126" s="28"/>
      <c r="H126" s="29"/>
      <c r="I126" s="30"/>
      <c r="J126" s="31"/>
      <c r="K126" s="32"/>
      <c r="L126" s="3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</row>
    <row r="127" spans="1:31" ht="14.4">
      <c r="A127" s="24">
        <v>124</v>
      </c>
      <c r="B127" s="25"/>
      <c r="C127" s="102"/>
      <c r="D127" s="102"/>
      <c r="E127" s="26"/>
      <c r="F127" s="27"/>
      <c r="G127" s="28"/>
      <c r="H127" s="29"/>
      <c r="I127" s="30"/>
      <c r="J127" s="31"/>
      <c r="K127" s="32"/>
      <c r="L127" s="3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</row>
    <row r="128" spans="1:31" ht="14.4">
      <c r="A128" s="24">
        <v>125</v>
      </c>
      <c r="B128" s="25"/>
      <c r="C128" s="102"/>
      <c r="D128" s="102"/>
      <c r="E128" s="26"/>
      <c r="F128" s="27"/>
      <c r="G128" s="28"/>
      <c r="H128" s="29"/>
      <c r="I128" s="30"/>
      <c r="J128" s="31"/>
      <c r="K128" s="32"/>
      <c r="L128" s="3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</row>
    <row r="129" spans="1:31" ht="14.4">
      <c r="A129" s="24">
        <v>126</v>
      </c>
      <c r="B129" s="25"/>
      <c r="C129" s="102"/>
      <c r="D129" s="102"/>
      <c r="E129" s="26"/>
      <c r="F129" s="27"/>
      <c r="G129" s="28"/>
      <c r="H129" s="29"/>
      <c r="I129" s="30"/>
      <c r="J129" s="31"/>
      <c r="K129" s="32"/>
      <c r="L129" s="3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</row>
    <row r="130" spans="1:31" ht="14.4">
      <c r="A130" s="24">
        <v>127</v>
      </c>
      <c r="B130" s="25"/>
      <c r="C130" s="102"/>
      <c r="D130" s="102"/>
      <c r="E130" s="26"/>
      <c r="F130" s="27"/>
      <c r="G130" s="28"/>
      <c r="H130" s="29"/>
      <c r="I130" s="30"/>
      <c r="J130" s="31"/>
      <c r="K130" s="32"/>
      <c r="L130" s="3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</row>
    <row r="131" spans="1:31" ht="14.4">
      <c r="A131" s="24">
        <v>128</v>
      </c>
      <c r="B131" s="25"/>
      <c r="C131" s="102"/>
      <c r="D131" s="102"/>
      <c r="E131" s="26"/>
      <c r="F131" s="27"/>
      <c r="G131" s="28"/>
      <c r="H131" s="29"/>
      <c r="I131" s="30"/>
      <c r="J131" s="31"/>
      <c r="K131" s="32"/>
      <c r="L131" s="3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</row>
    <row r="132" spans="1:31" ht="14.4">
      <c r="A132" s="24">
        <v>129</v>
      </c>
      <c r="B132" s="25"/>
      <c r="C132" s="102"/>
      <c r="D132" s="102"/>
      <c r="E132" s="26"/>
      <c r="F132" s="27"/>
      <c r="G132" s="28"/>
      <c r="H132" s="29"/>
      <c r="I132" s="30"/>
      <c r="J132" s="31"/>
      <c r="K132" s="32"/>
      <c r="L132" s="3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</row>
    <row r="133" spans="1:31" ht="14.4">
      <c r="A133" s="24">
        <v>130</v>
      </c>
      <c r="B133" s="25"/>
      <c r="C133" s="102"/>
      <c r="D133" s="102"/>
      <c r="E133" s="26"/>
      <c r="F133" s="27"/>
      <c r="G133" s="28"/>
      <c r="H133" s="29"/>
      <c r="I133" s="30"/>
      <c r="J133" s="31"/>
      <c r="K133" s="32"/>
      <c r="L133" s="3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</row>
    <row r="134" spans="1:31" ht="14.4">
      <c r="A134" s="24">
        <v>131</v>
      </c>
      <c r="B134" s="25"/>
      <c r="C134" s="102"/>
      <c r="D134" s="102"/>
      <c r="E134" s="26"/>
      <c r="F134" s="27"/>
      <c r="G134" s="28"/>
      <c r="H134" s="29"/>
      <c r="I134" s="30"/>
      <c r="J134" s="31"/>
      <c r="K134" s="32"/>
      <c r="L134" s="3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</row>
    <row r="135" spans="1:31" ht="14.4">
      <c r="A135" s="24">
        <v>132</v>
      </c>
      <c r="B135" s="25"/>
      <c r="C135" s="102"/>
      <c r="D135" s="102"/>
      <c r="E135" s="26"/>
      <c r="F135" s="27"/>
      <c r="G135" s="28"/>
      <c r="H135" s="29"/>
      <c r="I135" s="30"/>
      <c r="J135" s="31"/>
      <c r="K135" s="32"/>
      <c r="L135" s="3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</row>
    <row r="136" spans="1:31" ht="14.4">
      <c r="A136" s="24">
        <v>133</v>
      </c>
      <c r="B136" s="25"/>
      <c r="C136" s="102"/>
      <c r="D136" s="102"/>
      <c r="E136" s="26"/>
      <c r="F136" s="27"/>
      <c r="G136" s="28"/>
      <c r="H136" s="29"/>
      <c r="I136" s="30"/>
      <c r="J136" s="31"/>
      <c r="K136" s="32"/>
      <c r="L136" s="3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spans="1:31" ht="14.4">
      <c r="A137" s="24">
        <v>134</v>
      </c>
      <c r="B137" s="25"/>
      <c r="C137" s="102"/>
      <c r="D137" s="102"/>
      <c r="E137" s="26"/>
      <c r="F137" s="27"/>
      <c r="G137" s="28"/>
      <c r="H137" s="29"/>
      <c r="I137" s="30"/>
      <c r="J137" s="31"/>
      <c r="K137" s="32"/>
      <c r="L137" s="3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</row>
    <row r="138" spans="1:31" ht="14.4">
      <c r="A138" s="24">
        <v>135</v>
      </c>
      <c r="B138" s="25"/>
      <c r="C138" s="102"/>
      <c r="D138" s="102"/>
      <c r="E138" s="26"/>
      <c r="F138" s="27"/>
      <c r="G138" s="28"/>
      <c r="H138" s="29"/>
      <c r="I138" s="30"/>
      <c r="J138" s="31"/>
      <c r="K138" s="32"/>
      <c r="L138" s="3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</row>
    <row r="139" spans="1:31" ht="14.4">
      <c r="A139" s="24">
        <v>136</v>
      </c>
      <c r="B139" s="25"/>
      <c r="C139" s="102"/>
      <c r="D139" s="102"/>
      <c r="E139" s="26"/>
      <c r="F139" s="27"/>
      <c r="G139" s="28"/>
      <c r="H139" s="29"/>
      <c r="I139" s="30"/>
      <c r="J139" s="31"/>
      <c r="K139" s="32"/>
      <c r="L139" s="3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</row>
    <row r="140" spans="1:31" ht="14.4">
      <c r="A140" s="24">
        <v>137</v>
      </c>
      <c r="B140" s="25"/>
      <c r="C140" s="102"/>
      <c r="D140" s="102"/>
      <c r="E140" s="26"/>
      <c r="F140" s="27"/>
      <c r="G140" s="28"/>
      <c r="H140" s="29"/>
      <c r="I140" s="30"/>
      <c r="J140" s="31"/>
      <c r="K140" s="32"/>
      <c r="L140" s="3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</row>
    <row r="141" spans="1:31" ht="14.4">
      <c r="A141" s="24">
        <v>138</v>
      </c>
      <c r="B141" s="25"/>
      <c r="C141" s="102"/>
      <c r="D141" s="102"/>
      <c r="E141" s="26"/>
      <c r="F141" s="27"/>
      <c r="G141" s="28"/>
      <c r="H141" s="29"/>
      <c r="I141" s="30"/>
      <c r="J141" s="31"/>
      <c r="K141" s="32"/>
      <c r="L141" s="3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</row>
    <row r="142" spans="1:31" ht="14.4">
      <c r="A142" s="24">
        <v>139</v>
      </c>
      <c r="B142" s="25"/>
      <c r="C142" s="102"/>
      <c r="D142" s="102"/>
      <c r="E142" s="26"/>
      <c r="F142" s="27"/>
      <c r="G142" s="28"/>
      <c r="H142" s="29"/>
      <c r="I142" s="30"/>
      <c r="J142" s="31"/>
      <c r="K142" s="32"/>
      <c r="L142" s="3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</row>
    <row r="143" spans="1:31" ht="14.4">
      <c r="A143" s="24">
        <v>140</v>
      </c>
      <c r="B143" s="25"/>
      <c r="C143" s="102"/>
      <c r="D143" s="102"/>
      <c r="E143" s="26"/>
      <c r="F143" s="27"/>
      <c r="G143" s="28"/>
      <c r="H143" s="29"/>
      <c r="I143" s="30"/>
      <c r="J143" s="31"/>
      <c r="K143" s="32"/>
      <c r="L143" s="3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</row>
    <row r="144" spans="1:31" ht="14.4">
      <c r="A144" s="24">
        <v>141</v>
      </c>
      <c r="B144" s="25"/>
      <c r="C144" s="102"/>
      <c r="D144" s="102"/>
      <c r="E144" s="26"/>
      <c r="F144" s="27"/>
      <c r="G144" s="28"/>
      <c r="H144" s="29"/>
      <c r="I144" s="30"/>
      <c r="J144" s="31"/>
      <c r="K144" s="32"/>
      <c r="L144" s="3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</row>
    <row r="145" spans="1:31" ht="14.4">
      <c r="A145" s="24">
        <v>142</v>
      </c>
      <c r="B145" s="25"/>
      <c r="C145" s="102"/>
      <c r="D145" s="102"/>
      <c r="E145" s="26"/>
      <c r="F145" s="27"/>
      <c r="G145" s="28"/>
      <c r="H145" s="29"/>
      <c r="I145" s="30"/>
      <c r="J145" s="31"/>
      <c r="K145" s="32"/>
      <c r="L145" s="3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</row>
    <row r="146" spans="1:31" ht="14.4">
      <c r="A146" s="24">
        <v>143</v>
      </c>
      <c r="B146" s="25"/>
      <c r="C146" s="102"/>
      <c r="D146" s="102"/>
      <c r="E146" s="26"/>
      <c r="F146" s="27"/>
      <c r="G146" s="28"/>
      <c r="H146" s="29"/>
      <c r="I146" s="30"/>
      <c r="J146" s="31"/>
      <c r="K146" s="32"/>
      <c r="L146" s="3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</row>
    <row r="147" spans="1:31" ht="14.4">
      <c r="A147" s="24">
        <v>144</v>
      </c>
      <c r="B147" s="25"/>
      <c r="C147" s="102"/>
      <c r="D147" s="102"/>
      <c r="E147" s="26"/>
      <c r="F147" s="27"/>
      <c r="G147" s="28"/>
      <c r="H147" s="29"/>
      <c r="I147" s="30"/>
      <c r="J147" s="31"/>
      <c r="K147" s="32"/>
      <c r="L147" s="3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</row>
    <row r="148" spans="1:31" ht="14.4">
      <c r="A148" s="24">
        <v>145</v>
      </c>
      <c r="B148" s="25"/>
      <c r="C148" s="102"/>
      <c r="D148" s="102"/>
      <c r="E148" s="26"/>
      <c r="F148" s="27"/>
      <c r="G148" s="28"/>
      <c r="H148" s="29"/>
      <c r="I148" s="30"/>
      <c r="J148" s="31"/>
      <c r="K148" s="32"/>
      <c r="L148" s="3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</row>
    <row r="149" spans="1:31" ht="14.4">
      <c r="A149" s="24">
        <v>146</v>
      </c>
      <c r="B149" s="25"/>
      <c r="C149" s="102"/>
      <c r="D149" s="102"/>
      <c r="E149" s="26"/>
      <c r="F149" s="27"/>
      <c r="G149" s="28"/>
      <c r="H149" s="29"/>
      <c r="I149" s="30"/>
      <c r="J149" s="31"/>
      <c r="K149" s="32"/>
      <c r="L149" s="3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</row>
    <row r="150" spans="1:31" ht="14.4">
      <c r="A150" s="24">
        <v>147</v>
      </c>
      <c r="B150" s="25"/>
      <c r="C150" s="102"/>
      <c r="D150" s="102"/>
      <c r="E150" s="26"/>
      <c r="F150" s="27"/>
      <c r="G150" s="28"/>
      <c r="H150" s="29"/>
      <c r="I150" s="30"/>
      <c r="J150" s="31"/>
      <c r="K150" s="32"/>
      <c r="L150" s="3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</row>
    <row r="151" spans="1:31" ht="14.4">
      <c r="A151" s="24">
        <v>148</v>
      </c>
      <c r="B151" s="25"/>
      <c r="C151" s="102"/>
      <c r="D151" s="102"/>
      <c r="E151" s="26"/>
      <c r="F151" s="27"/>
      <c r="G151" s="28"/>
      <c r="H151" s="29"/>
      <c r="I151" s="30"/>
      <c r="J151" s="31"/>
      <c r="K151" s="32"/>
      <c r="L151" s="3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</row>
    <row r="152" spans="1:31" ht="14.4">
      <c r="A152" s="24">
        <v>149</v>
      </c>
      <c r="B152" s="25"/>
      <c r="C152" s="102"/>
      <c r="D152" s="102"/>
      <c r="E152" s="26"/>
      <c r="F152" s="27"/>
      <c r="G152" s="28"/>
      <c r="H152" s="29"/>
      <c r="I152" s="30"/>
      <c r="J152" s="31"/>
      <c r="K152" s="32"/>
      <c r="L152" s="3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</row>
    <row r="153" spans="1:31" ht="14.4">
      <c r="A153" s="24">
        <v>150</v>
      </c>
      <c r="B153" s="25"/>
      <c r="C153" s="102"/>
      <c r="D153" s="102"/>
      <c r="E153" s="26"/>
      <c r="F153" s="27"/>
      <c r="G153" s="28"/>
      <c r="H153" s="29"/>
      <c r="I153" s="30"/>
      <c r="J153" s="31"/>
      <c r="K153" s="32"/>
      <c r="L153" s="3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</row>
    <row r="154" spans="1:31" ht="14.4">
      <c r="A154" s="24">
        <v>151</v>
      </c>
      <c r="B154" s="25"/>
      <c r="C154" s="102"/>
      <c r="D154" s="102"/>
      <c r="E154" s="26"/>
      <c r="F154" s="27"/>
      <c r="G154" s="28"/>
      <c r="H154" s="29"/>
      <c r="I154" s="30"/>
      <c r="J154" s="31"/>
      <c r="K154" s="32"/>
      <c r="L154" s="3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</row>
    <row r="155" spans="1:31" ht="14.4">
      <c r="A155" s="24">
        <v>152</v>
      </c>
      <c r="B155" s="25"/>
      <c r="C155" s="102"/>
      <c r="D155" s="102"/>
      <c r="E155" s="26"/>
      <c r="F155" s="27"/>
      <c r="G155" s="28"/>
      <c r="H155" s="29"/>
      <c r="I155" s="30"/>
      <c r="J155" s="31"/>
      <c r="K155" s="32"/>
      <c r="L155" s="3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</row>
    <row r="156" spans="1:31" ht="14.4">
      <c r="A156" s="24">
        <v>153</v>
      </c>
      <c r="B156" s="25"/>
      <c r="C156" s="102"/>
      <c r="D156" s="102"/>
      <c r="E156" s="26"/>
      <c r="F156" s="27"/>
      <c r="G156" s="28"/>
      <c r="H156" s="29"/>
      <c r="I156" s="30"/>
      <c r="J156" s="31"/>
      <c r="K156" s="32"/>
      <c r="L156" s="3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</row>
    <row r="157" spans="1:31" ht="14.4">
      <c r="A157" s="24">
        <v>154</v>
      </c>
      <c r="B157" s="25"/>
      <c r="C157" s="102"/>
      <c r="D157" s="102"/>
      <c r="E157" s="26"/>
      <c r="F157" s="27"/>
      <c r="G157" s="28"/>
      <c r="H157" s="29"/>
      <c r="I157" s="30"/>
      <c r="J157" s="31"/>
      <c r="K157" s="32"/>
      <c r="L157" s="3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</row>
    <row r="158" spans="1:31" ht="14.4">
      <c r="A158" s="24">
        <v>155</v>
      </c>
      <c r="B158" s="25"/>
      <c r="C158" s="102"/>
      <c r="D158" s="102"/>
      <c r="E158" s="26"/>
      <c r="F158" s="27"/>
      <c r="G158" s="28"/>
      <c r="H158" s="29"/>
      <c r="I158" s="30"/>
      <c r="J158" s="31"/>
      <c r="K158" s="32"/>
      <c r="L158" s="3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</row>
    <row r="159" spans="1:31" ht="14.4">
      <c r="A159" s="24">
        <v>156</v>
      </c>
      <c r="B159" s="25"/>
      <c r="C159" s="102"/>
      <c r="D159" s="102"/>
      <c r="E159" s="26"/>
      <c r="F159" s="27"/>
      <c r="G159" s="28"/>
      <c r="H159" s="29"/>
      <c r="I159" s="30"/>
      <c r="J159" s="31"/>
      <c r="K159" s="32"/>
      <c r="L159" s="3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</row>
    <row r="160" spans="1:31" ht="14.4">
      <c r="A160" s="24">
        <v>157</v>
      </c>
      <c r="B160" s="25"/>
      <c r="C160" s="102"/>
      <c r="D160" s="102"/>
      <c r="E160" s="26"/>
      <c r="F160" s="27"/>
      <c r="G160" s="28"/>
      <c r="H160" s="29"/>
      <c r="I160" s="30"/>
      <c r="J160" s="31"/>
      <c r="K160" s="32"/>
      <c r="L160" s="3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</row>
    <row r="161" spans="1:31" ht="14.4">
      <c r="A161" s="24">
        <v>158</v>
      </c>
      <c r="B161" s="25"/>
      <c r="C161" s="102"/>
      <c r="D161" s="102"/>
      <c r="E161" s="26"/>
      <c r="F161" s="27"/>
      <c r="G161" s="28"/>
      <c r="H161" s="29"/>
      <c r="I161" s="30"/>
      <c r="J161" s="31"/>
      <c r="K161" s="32"/>
      <c r="L161" s="3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</row>
    <row r="162" spans="1:31" ht="14.4">
      <c r="A162" s="24">
        <v>159</v>
      </c>
      <c r="B162" s="25"/>
      <c r="C162" s="102"/>
      <c r="D162" s="102"/>
      <c r="E162" s="26"/>
      <c r="F162" s="27"/>
      <c r="G162" s="28"/>
      <c r="H162" s="29"/>
      <c r="I162" s="30"/>
      <c r="J162" s="31"/>
      <c r="K162" s="32"/>
      <c r="L162" s="3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</row>
    <row r="163" spans="1:31" ht="14.4">
      <c r="A163" s="24">
        <v>160</v>
      </c>
      <c r="B163" s="25"/>
      <c r="C163" s="102"/>
      <c r="D163" s="102"/>
      <c r="E163" s="26"/>
      <c r="F163" s="27"/>
      <c r="G163" s="28"/>
      <c r="H163" s="29"/>
      <c r="I163" s="30"/>
      <c r="J163" s="31"/>
      <c r="K163" s="32"/>
      <c r="L163" s="3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</row>
    <row r="164" spans="1:31" ht="14.4">
      <c r="A164" s="24">
        <v>161</v>
      </c>
      <c r="B164" s="25"/>
      <c r="C164" s="102"/>
      <c r="D164" s="102"/>
      <c r="E164" s="26"/>
      <c r="F164" s="27"/>
      <c r="G164" s="28"/>
      <c r="H164" s="29"/>
      <c r="I164" s="30"/>
      <c r="J164" s="31"/>
      <c r="K164" s="32"/>
      <c r="L164" s="3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</row>
    <row r="165" spans="1:31" ht="14.4">
      <c r="A165" s="24">
        <v>162</v>
      </c>
      <c r="B165" s="25"/>
      <c r="C165" s="102"/>
      <c r="D165" s="102"/>
      <c r="E165" s="26"/>
      <c r="F165" s="27"/>
      <c r="G165" s="28"/>
      <c r="H165" s="29"/>
      <c r="I165" s="30"/>
      <c r="J165" s="31"/>
      <c r="K165" s="32"/>
      <c r="L165" s="3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</row>
    <row r="166" spans="1:31" ht="14.4">
      <c r="A166" s="24">
        <v>163</v>
      </c>
      <c r="B166" s="25"/>
      <c r="C166" s="102"/>
      <c r="D166" s="102"/>
      <c r="E166" s="26"/>
      <c r="F166" s="27"/>
      <c r="G166" s="28"/>
      <c r="H166" s="29"/>
      <c r="I166" s="30"/>
      <c r="J166" s="31"/>
      <c r="K166" s="32"/>
      <c r="L166" s="3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</row>
    <row r="167" spans="1:31" ht="14.4">
      <c r="A167" s="24">
        <v>164</v>
      </c>
      <c r="B167" s="25"/>
      <c r="C167" s="102"/>
      <c r="D167" s="102"/>
      <c r="E167" s="26"/>
      <c r="F167" s="27"/>
      <c r="G167" s="28"/>
      <c r="H167" s="29"/>
      <c r="I167" s="30"/>
      <c r="J167" s="31"/>
      <c r="K167" s="32"/>
      <c r="L167" s="3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</row>
    <row r="168" spans="1:31" ht="14.4">
      <c r="A168" s="24">
        <v>165</v>
      </c>
      <c r="B168" s="25"/>
      <c r="C168" s="102"/>
      <c r="D168" s="102"/>
      <c r="E168" s="26"/>
      <c r="F168" s="27"/>
      <c r="G168" s="28"/>
      <c r="H168" s="29"/>
      <c r="I168" s="30"/>
      <c r="J168" s="31"/>
      <c r="K168" s="32"/>
      <c r="L168" s="3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</row>
    <row r="169" spans="1:31" ht="14.4">
      <c r="A169" s="24">
        <v>166</v>
      </c>
      <c r="B169" s="25"/>
      <c r="C169" s="26"/>
      <c r="D169" s="26"/>
      <c r="E169" s="26"/>
      <c r="F169" s="27"/>
      <c r="G169" s="28"/>
      <c r="H169" s="29"/>
      <c r="I169" s="30"/>
      <c r="J169" s="31"/>
      <c r="K169" s="32"/>
      <c r="L169" s="3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</row>
    <row r="170" spans="1:31" ht="14.4">
      <c r="A170" s="24">
        <v>167</v>
      </c>
      <c r="B170" s="25"/>
      <c r="C170" s="26"/>
      <c r="D170" s="26"/>
      <c r="E170" s="26"/>
      <c r="F170" s="27"/>
      <c r="G170" s="28"/>
      <c r="H170" s="29"/>
      <c r="I170" s="30"/>
      <c r="J170" s="31"/>
      <c r="K170" s="32"/>
      <c r="L170" s="3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</row>
    <row r="171" spans="1:31" ht="14.4">
      <c r="A171" s="24">
        <v>168</v>
      </c>
      <c r="B171" s="25"/>
      <c r="C171" s="26"/>
      <c r="D171" s="26"/>
      <c r="E171" s="26"/>
      <c r="F171" s="27"/>
      <c r="G171" s="28"/>
      <c r="H171" s="29"/>
      <c r="I171" s="30"/>
      <c r="J171" s="31"/>
      <c r="K171" s="32"/>
      <c r="L171" s="3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</row>
    <row r="172" spans="1:31" ht="14.4">
      <c r="A172" s="24">
        <v>169</v>
      </c>
      <c r="B172" s="25"/>
      <c r="C172" s="26"/>
      <c r="D172" s="26"/>
      <c r="E172" s="26"/>
      <c r="F172" s="27"/>
      <c r="G172" s="28"/>
      <c r="H172" s="29"/>
      <c r="I172" s="30"/>
      <c r="J172" s="31"/>
      <c r="K172" s="32"/>
      <c r="L172" s="3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</row>
    <row r="173" spans="1:31" ht="14.4">
      <c r="A173" s="24">
        <v>170</v>
      </c>
      <c r="B173" s="25"/>
      <c r="C173" s="26"/>
      <c r="D173" s="26"/>
      <c r="E173" s="26"/>
      <c r="F173" s="27"/>
      <c r="G173" s="28"/>
      <c r="H173" s="29"/>
      <c r="I173" s="30"/>
      <c r="J173" s="31"/>
      <c r="K173" s="32"/>
      <c r="L173" s="3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</row>
    <row r="174" spans="1:31" ht="14.4">
      <c r="A174" s="24">
        <v>171</v>
      </c>
      <c r="B174" s="25"/>
      <c r="C174" s="26"/>
      <c r="D174" s="26"/>
      <c r="E174" s="26"/>
      <c r="F174" s="27"/>
      <c r="G174" s="28"/>
      <c r="H174" s="29"/>
      <c r="I174" s="30"/>
      <c r="J174" s="31"/>
      <c r="K174" s="32"/>
      <c r="L174" s="3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</row>
    <row r="175" spans="1:31" ht="14.4">
      <c r="A175" s="24">
        <v>172</v>
      </c>
      <c r="B175" s="25"/>
      <c r="C175" s="26"/>
      <c r="D175" s="26"/>
      <c r="E175" s="26"/>
      <c r="F175" s="27"/>
      <c r="G175" s="28"/>
      <c r="H175" s="29"/>
      <c r="I175" s="30"/>
      <c r="J175" s="31"/>
      <c r="K175" s="32"/>
      <c r="L175" s="3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</row>
    <row r="176" spans="1:31" ht="14.4">
      <c r="A176" s="24">
        <v>173</v>
      </c>
      <c r="B176" s="25"/>
      <c r="C176" s="26"/>
      <c r="D176" s="26"/>
      <c r="E176" s="26"/>
      <c r="F176" s="27"/>
      <c r="G176" s="28"/>
      <c r="H176" s="29"/>
      <c r="I176" s="30"/>
      <c r="J176" s="31"/>
      <c r="K176" s="32"/>
      <c r="L176" s="3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</row>
    <row r="177" spans="1:31" ht="14.4">
      <c r="A177" s="24">
        <v>174</v>
      </c>
      <c r="B177" s="25"/>
      <c r="C177" s="26"/>
      <c r="D177" s="26"/>
      <c r="E177" s="26"/>
      <c r="F177" s="27"/>
      <c r="G177" s="28"/>
      <c r="H177" s="29"/>
      <c r="I177" s="30"/>
      <c r="J177" s="31"/>
      <c r="K177" s="32"/>
      <c r="L177" s="3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</row>
    <row r="178" spans="1:31" ht="14.4">
      <c r="A178" s="24">
        <v>175</v>
      </c>
      <c r="B178" s="25"/>
      <c r="C178" s="26"/>
      <c r="D178" s="26"/>
      <c r="E178" s="26"/>
      <c r="F178" s="27"/>
      <c r="G178" s="28"/>
      <c r="H178" s="29"/>
      <c r="I178" s="30"/>
      <c r="J178" s="31"/>
      <c r="K178" s="32"/>
      <c r="L178" s="3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</row>
    <row r="179" spans="1:31" ht="14.4">
      <c r="A179" s="24">
        <v>176</v>
      </c>
      <c r="B179" s="25"/>
      <c r="C179" s="26"/>
      <c r="D179" s="26"/>
      <c r="E179" s="26"/>
      <c r="F179" s="27"/>
      <c r="G179" s="28"/>
      <c r="H179" s="29"/>
      <c r="I179" s="30"/>
      <c r="J179" s="31"/>
      <c r="K179" s="32"/>
      <c r="L179" s="3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</row>
    <row r="180" spans="1:31" ht="14.4">
      <c r="A180" s="24">
        <v>177</v>
      </c>
      <c r="B180" s="25"/>
      <c r="C180" s="26"/>
      <c r="D180" s="26"/>
      <c r="E180" s="26"/>
      <c r="F180" s="27"/>
      <c r="G180" s="28"/>
      <c r="H180" s="29"/>
      <c r="I180" s="30"/>
      <c r="J180" s="31"/>
      <c r="K180" s="32"/>
      <c r="L180" s="3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</row>
    <row r="181" spans="1:31" ht="14.4">
      <c r="A181" s="24">
        <v>178</v>
      </c>
      <c r="B181" s="25"/>
      <c r="C181" s="26"/>
      <c r="D181" s="26"/>
      <c r="E181" s="26"/>
      <c r="F181" s="27"/>
      <c r="G181" s="28"/>
      <c r="H181" s="29"/>
      <c r="I181" s="30"/>
      <c r="J181" s="31"/>
      <c r="K181" s="32"/>
      <c r="L181" s="3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</row>
    <row r="182" spans="1:31" ht="14.4">
      <c r="A182" s="24">
        <v>179</v>
      </c>
      <c r="B182" s="25"/>
      <c r="C182" s="26"/>
      <c r="D182" s="26"/>
      <c r="E182" s="26"/>
      <c r="F182" s="27"/>
      <c r="G182" s="28"/>
      <c r="H182" s="29"/>
      <c r="I182" s="30"/>
      <c r="J182" s="31"/>
      <c r="K182" s="32"/>
      <c r="L182" s="3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</row>
    <row r="183" spans="1:31" ht="14.4">
      <c r="A183" s="24">
        <v>180</v>
      </c>
      <c r="B183" s="25"/>
      <c r="C183" s="26"/>
      <c r="D183" s="26"/>
      <c r="E183" s="26"/>
      <c r="F183" s="27"/>
      <c r="G183" s="28"/>
      <c r="H183" s="29"/>
      <c r="I183" s="30"/>
      <c r="J183" s="31"/>
      <c r="K183" s="32"/>
      <c r="L183" s="3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</row>
    <row r="184" spans="1:31" ht="14.4">
      <c r="A184" s="24">
        <v>181</v>
      </c>
      <c r="B184" s="25"/>
      <c r="C184" s="26"/>
      <c r="D184" s="26"/>
      <c r="E184" s="26"/>
      <c r="F184" s="27"/>
      <c r="G184" s="28"/>
      <c r="H184" s="29"/>
      <c r="I184" s="30"/>
      <c r="J184" s="31"/>
      <c r="K184" s="32"/>
      <c r="L184" s="3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</row>
    <row r="185" spans="1:31" ht="14.4">
      <c r="A185" s="24">
        <v>182</v>
      </c>
      <c r="B185" s="25"/>
      <c r="C185" s="26"/>
      <c r="D185" s="26"/>
      <c r="E185" s="26"/>
      <c r="F185" s="27"/>
      <c r="G185" s="28"/>
      <c r="H185" s="29"/>
      <c r="I185" s="30"/>
      <c r="J185" s="31"/>
      <c r="K185" s="32"/>
      <c r="L185" s="3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</row>
    <row r="186" spans="1:31" ht="14.4">
      <c r="A186" s="24">
        <v>183</v>
      </c>
      <c r="B186" s="25"/>
      <c r="C186" s="26"/>
      <c r="D186" s="26"/>
      <c r="E186" s="26"/>
      <c r="F186" s="27"/>
      <c r="G186" s="28"/>
      <c r="H186" s="29"/>
      <c r="I186" s="30"/>
      <c r="J186" s="31"/>
      <c r="K186" s="32"/>
      <c r="L186" s="3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</row>
    <row r="187" spans="1:31" ht="14.4">
      <c r="A187" s="24">
        <v>184</v>
      </c>
      <c r="B187" s="25"/>
      <c r="C187" s="26"/>
      <c r="D187" s="26"/>
      <c r="E187" s="26"/>
      <c r="F187" s="27"/>
      <c r="G187" s="28"/>
      <c r="H187" s="29"/>
      <c r="I187" s="30"/>
      <c r="J187" s="31"/>
      <c r="K187" s="32"/>
      <c r="L187" s="3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</row>
    <row r="188" spans="1:31" ht="14.4">
      <c r="A188" s="24">
        <v>185</v>
      </c>
      <c r="B188" s="25"/>
      <c r="C188" s="26"/>
      <c r="D188" s="26"/>
      <c r="E188" s="26"/>
      <c r="F188" s="27"/>
      <c r="G188" s="28"/>
      <c r="H188" s="29"/>
      <c r="I188" s="30"/>
      <c r="J188" s="31"/>
      <c r="K188" s="32"/>
      <c r="L188" s="3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</row>
    <row r="189" spans="1:31" ht="14.4">
      <c r="A189" s="24">
        <v>186</v>
      </c>
      <c r="B189" s="25"/>
      <c r="C189" s="26"/>
      <c r="D189" s="26"/>
      <c r="E189" s="26"/>
      <c r="F189" s="27"/>
      <c r="G189" s="28"/>
      <c r="H189" s="29"/>
      <c r="I189" s="30"/>
      <c r="J189" s="31"/>
      <c r="K189" s="32"/>
      <c r="L189" s="3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</row>
    <row r="190" spans="1:31" ht="14.4">
      <c r="A190" s="24">
        <v>187</v>
      </c>
      <c r="B190" s="25"/>
      <c r="C190" s="26"/>
      <c r="D190" s="26"/>
      <c r="E190" s="26"/>
      <c r="F190" s="27"/>
      <c r="G190" s="28"/>
      <c r="H190" s="29"/>
      <c r="I190" s="30"/>
      <c r="J190" s="31"/>
      <c r="K190" s="32"/>
      <c r="L190" s="3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</row>
    <row r="191" spans="1:31" ht="14.4">
      <c r="A191" s="24">
        <v>188</v>
      </c>
      <c r="B191" s="25"/>
      <c r="C191" s="26"/>
      <c r="D191" s="26"/>
      <c r="E191" s="26"/>
      <c r="F191" s="27"/>
      <c r="G191" s="28"/>
      <c r="H191" s="29"/>
      <c r="I191" s="30"/>
      <c r="J191" s="31"/>
      <c r="K191" s="32"/>
      <c r="L191" s="3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</row>
    <row r="192" spans="1:31" ht="14.4">
      <c r="A192" s="24">
        <v>189</v>
      </c>
      <c r="B192" s="25"/>
      <c r="C192" s="26"/>
      <c r="D192" s="26"/>
      <c r="E192" s="26"/>
      <c r="F192" s="27"/>
      <c r="G192" s="28"/>
      <c r="H192" s="29"/>
      <c r="I192" s="30"/>
      <c r="J192" s="31"/>
      <c r="K192" s="32"/>
      <c r="L192" s="3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</row>
    <row r="193" spans="1:31" ht="14.4">
      <c r="A193" s="24">
        <v>190</v>
      </c>
      <c r="B193" s="25"/>
      <c r="C193" s="26"/>
      <c r="D193" s="26"/>
      <c r="E193" s="26"/>
      <c r="F193" s="27"/>
      <c r="G193" s="28"/>
      <c r="H193" s="29"/>
      <c r="I193" s="30"/>
      <c r="J193" s="31"/>
      <c r="K193" s="32"/>
      <c r="L193" s="3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</row>
    <row r="194" spans="1:31" ht="14.4">
      <c r="A194" s="24">
        <v>191</v>
      </c>
      <c r="B194" s="25"/>
      <c r="C194" s="26"/>
      <c r="D194" s="26"/>
      <c r="E194" s="26"/>
      <c r="F194" s="27"/>
      <c r="G194" s="28"/>
      <c r="H194" s="29"/>
      <c r="I194" s="30"/>
      <c r="J194" s="31"/>
      <c r="K194" s="32"/>
      <c r="L194" s="3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</row>
    <row r="195" spans="1:31" ht="14.4">
      <c r="A195" s="24">
        <v>192</v>
      </c>
      <c r="B195" s="25"/>
      <c r="C195" s="26"/>
      <c r="D195" s="26"/>
      <c r="E195" s="26"/>
      <c r="F195" s="27"/>
      <c r="G195" s="28"/>
      <c r="H195" s="29"/>
      <c r="I195" s="30"/>
      <c r="J195" s="31"/>
      <c r="K195" s="32"/>
      <c r="L195" s="3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</row>
    <row r="196" spans="1:31" ht="14.4">
      <c r="A196" s="24">
        <v>193</v>
      </c>
      <c r="B196" s="25"/>
      <c r="C196" s="26"/>
      <c r="D196" s="26"/>
      <c r="E196" s="26"/>
      <c r="F196" s="27"/>
      <c r="G196" s="28"/>
      <c r="H196" s="29"/>
      <c r="I196" s="30"/>
      <c r="J196" s="31"/>
      <c r="K196" s="32"/>
      <c r="L196" s="3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</row>
    <row r="197" spans="1:31" ht="14.4">
      <c r="A197" s="24">
        <v>194</v>
      </c>
      <c r="B197" s="25"/>
      <c r="C197" s="26"/>
      <c r="D197" s="26"/>
      <c r="E197" s="26"/>
      <c r="F197" s="27"/>
      <c r="G197" s="28"/>
      <c r="H197" s="29"/>
      <c r="I197" s="30"/>
      <c r="J197" s="31"/>
      <c r="K197" s="32"/>
      <c r="L197" s="3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</row>
    <row r="198" spans="1:31" ht="14.4">
      <c r="A198" s="24">
        <v>195</v>
      </c>
      <c r="B198" s="25"/>
      <c r="C198" s="26"/>
      <c r="D198" s="26"/>
      <c r="E198" s="26"/>
      <c r="F198" s="27"/>
      <c r="G198" s="28"/>
      <c r="H198" s="29"/>
      <c r="I198" s="30"/>
      <c r="J198" s="31"/>
      <c r="K198" s="32"/>
      <c r="L198" s="3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</row>
    <row r="199" spans="1:31" ht="14.4">
      <c r="A199" s="24">
        <v>196</v>
      </c>
      <c r="B199" s="25"/>
      <c r="C199" s="26"/>
      <c r="D199" s="26"/>
      <c r="E199" s="26"/>
      <c r="F199" s="27"/>
      <c r="G199" s="28"/>
      <c r="H199" s="29"/>
      <c r="I199" s="30"/>
      <c r="J199" s="31"/>
      <c r="K199" s="32"/>
      <c r="L199" s="3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</row>
    <row r="200" spans="1:31" ht="14.4">
      <c r="A200" s="24">
        <v>197</v>
      </c>
      <c r="B200" s="25"/>
      <c r="C200" s="26"/>
      <c r="D200" s="26"/>
      <c r="E200" s="26"/>
      <c r="F200" s="27"/>
      <c r="G200" s="28"/>
      <c r="H200" s="29"/>
      <c r="I200" s="30"/>
      <c r="J200" s="31"/>
      <c r="K200" s="32"/>
      <c r="L200" s="3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</row>
    <row r="201" spans="1:31" ht="14.4">
      <c r="A201" s="24">
        <v>198</v>
      </c>
      <c r="B201" s="25"/>
      <c r="C201" s="26"/>
      <c r="D201" s="26"/>
      <c r="E201" s="26"/>
      <c r="F201" s="27"/>
      <c r="G201" s="28"/>
      <c r="H201" s="29"/>
      <c r="I201" s="30"/>
      <c r="J201" s="31"/>
      <c r="K201" s="32"/>
      <c r="L201" s="3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</row>
    <row r="202" spans="1:31" ht="14.4">
      <c r="A202" s="24">
        <v>199</v>
      </c>
      <c r="B202" s="25"/>
      <c r="C202" s="26"/>
      <c r="D202" s="26"/>
      <c r="E202" s="26"/>
      <c r="F202" s="27"/>
      <c r="G202" s="28"/>
      <c r="H202" s="29"/>
      <c r="I202" s="30"/>
      <c r="J202" s="31"/>
      <c r="K202" s="32"/>
      <c r="L202" s="3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</row>
    <row r="203" spans="1:31" ht="14.4">
      <c r="A203" s="24">
        <v>200</v>
      </c>
      <c r="B203" s="25"/>
      <c r="C203" s="26"/>
      <c r="D203" s="26"/>
      <c r="E203" s="26"/>
      <c r="F203" s="27"/>
      <c r="G203" s="28"/>
      <c r="H203" s="29"/>
      <c r="I203" s="30"/>
      <c r="J203" s="31"/>
      <c r="K203" s="32"/>
      <c r="L203" s="3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</row>
    <row r="204" spans="1:31" ht="14.4">
      <c r="A204" s="24">
        <v>201</v>
      </c>
      <c r="B204" s="25"/>
      <c r="C204" s="26"/>
      <c r="D204" s="26"/>
      <c r="E204" s="26"/>
      <c r="F204" s="27"/>
      <c r="G204" s="28"/>
      <c r="H204" s="29"/>
      <c r="I204" s="30"/>
      <c r="J204" s="31"/>
      <c r="K204" s="32"/>
      <c r="L204" s="3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</row>
    <row r="205" spans="1:31" ht="14.4">
      <c r="A205" s="24">
        <v>202</v>
      </c>
      <c r="B205" s="25"/>
      <c r="C205" s="26"/>
      <c r="D205" s="26"/>
      <c r="E205" s="26"/>
      <c r="F205" s="27"/>
      <c r="G205" s="28"/>
      <c r="H205" s="29"/>
      <c r="I205" s="30"/>
      <c r="J205" s="31"/>
      <c r="K205" s="32"/>
      <c r="L205" s="3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</row>
    <row r="206" spans="1:31" ht="14.4">
      <c r="A206" s="24">
        <v>203</v>
      </c>
      <c r="B206" s="25"/>
      <c r="C206" s="26"/>
      <c r="D206" s="26"/>
      <c r="E206" s="26"/>
      <c r="F206" s="27"/>
      <c r="G206" s="28"/>
      <c r="H206" s="29"/>
      <c r="I206" s="30"/>
      <c r="J206" s="31"/>
      <c r="K206" s="32"/>
      <c r="L206" s="3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</row>
    <row r="207" spans="1:31" ht="14.4">
      <c r="A207" s="24">
        <v>204</v>
      </c>
      <c r="B207" s="25"/>
      <c r="C207" s="26"/>
      <c r="D207" s="26"/>
      <c r="E207" s="26"/>
      <c r="F207" s="27"/>
      <c r="G207" s="28"/>
      <c r="H207" s="29"/>
      <c r="I207" s="30"/>
      <c r="J207" s="31"/>
      <c r="K207" s="32"/>
      <c r="L207" s="3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</row>
    <row r="208" spans="1:31" ht="14.4">
      <c r="A208" s="24">
        <v>205</v>
      </c>
      <c r="B208" s="25"/>
      <c r="C208" s="26"/>
      <c r="D208" s="26"/>
      <c r="E208" s="26"/>
      <c r="F208" s="27"/>
      <c r="G208" s="28"/>
      <c r="H208" s="29"/>
      <c r="I208" s="30"/>
      <c r="J208" s="31"/>
      <c r="K208" s="32"/>
      <c r="L208" s="3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</row>
    <row r="209" spans="1:31" ht="14.4">
      <c r="A209" s="24">
        <v>206</v>
      </c>
      <c r="B209" s="25"/>
      <c r="C209" s="26"/>
      <c r="D209" s="26"/>
      <c r="E209" s="26"/>
      <c r="F209" s="27"/>
      <c r="G209" s="28"/>
      <c r="H209" s="29"/>
      <c r="I209" s="30"/>
      <c r="J209" s="31"/>
      <c r="K209" s="32"/>
      <c r="L209" s="3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</row>
    <row r="210" spans="1:31" ht="14.4">
      <c r="A210" s="24">
        <v>207</v>
      </c>
      <c r="B210" s="25"/>
      <c r="C210" s="26"/>
      <c r="D210" s="26"/>
      <c r="E210" s="26"/>
      <c r="F210" s="27"/>
      <c r="G210" s="28"/>
      <c r="H210" s="29"/>
      <c r="I210" s="30"/>
      <c r="J210" s="31"/>
      <c r="K210" s="32"/>
      <c r="L210" s="3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</row>
    <row r="211" spans="1:31" ht="14.4">
      <c r="A211" s="24">
        <v>208</v>
      </c>
      <c r="B211" s="25"/>
      <c r="C211" s="26"/>
      <c r="D211" s="26"/>
      <c r="E211" s="26"/>
      <c r="F211" s="27"/>
      <c r="G211" s="28"/>
      <c r="H211" s="29"/>
      <c r="I211" s="30"/>
      <c r="J211" s="31"/>
      <c r="K211" s="32"/>
      <c r="L211" s="3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</row>
    <row r="212" spans="1:31" ht="14.4">
      <c r="A212" s="24">
        <v>209</v>
      </c>
      <c r="B212" s="25"/>
      <c r="C212" s="26"/>
      <c r="D212" s="26"/>
      <c r="E212" s="26"/>
      <c r="F212" s="27"/>
      <c r="G212" s="28"/>
      <c r="H212" s="29"/>
      <c r="I212" s="30"/>
      <c r="J212" s="31"/>
      <c r="K212" s="32"/>
      <c r="L212" s="3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</row>
    <row r="213" spans="1:31" ht="14.4">
      <c r="A213" s="24">
        <v>210</v>
      </c>
      <c r="B213" s="25"/>
      <c r="C213" s="26"/>
      <c r="D213" s="26"/>
      <c r="E213" s="26"/>
      <c r="F213" s="27"/>
      <c r="G213" s="28"/>
      <c r="H213" s="29"/>
      <c r="I213" s="30"/>
      <c r="J213" s="31"/>
      <c r="K213" s="32"/>
      <c r="L213" s="3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</row>
    <row r="214" spans="1:31" ht="14.4">
      <c r="A214" s="24">
        <v>211</v>
      </c>
      <c r="B214" s="25"/>
      <c r="C214" s="26"/>
      <c r="D214" s="26"/>
      <c r="E214" s="26"/>
      <c r="F214" s="27"/>
      <c r="G214" s="28"/>
      <c r="H214" s="29"/>
      <c r="I214" s="30"/>
      <c r="J214" s="31"/>
      <c r="K214" s="32"/>
      <c r="L214" s="3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</row>
    <row r="215" spans="1:31" ht="14.4">
      <c r="A215" s="24">
        <v>212</v>
      </c>
      <c r="B215" s="25"/>
      <c r="C215" s="26"/>
      <c r="D215" s="26"/>
      <c r="E215" s="26"/>
      <c r="F215" s="27"/>
      <c r="G215" s="28"/>
      <c r="H215" s="29"/>
      <c r="I215" s="30"/>
      <c r="J215" s="31"/>
      <c r="K215" s="32"/>
      <c r="L215" s="3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</row>
    <row r="216" spans="1:31" ht="14.4">
      <c r="A216" s="24">
        <v>213</v>
      </c>
      <c r="B216" s="25"/>
      <c r="C216" s="26"/>
      <c r="D216" s="26"/>
      <c r="E216" s="26"/>
      <c r="F216" s="27"/>
      <c r="G216" s="28"/>
      <c r="H216" s="29"/>
      <c r="I216" s="30"/>
      <c r="J216" s="31"/>
      <c r="K216" s="32"/>
      <c r="L216" s="3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</row>
    <row r="217" spans="1:31" ht="14.4">
      <c r="A217" s="24">
        <v>214</v>
      </c>
      <c r="B217" s="25"/>
      <c r="C217" s="26"/>
      <c r="D217" s="26"/>
      <c r="E217" s="26"/>
      <c r="F217" s="27"/>
      <c r="G217" s="28"/>
      <c r="H217" s="29"/>
      <c r="I217" s="30"/>
      <c r="J217" s="31"/>
      <c r="K217" s="32"/>
      <c r="L217" s="3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</row>
    <row r="218" spans="1:31" ht="14.4">
      <c r="A218" s="24">
        <v>215</v>
      </c>
      <c r="B218" s="25"/>
      <c r="C218" s="26"/>
      <c r="D218" s="26"/>
      <c r="E218" s="26"/>
      <c r="F218" s="27"/>
      <c r="G218" s="28"/>
      <c r="H218" s="29"/>
      <c r="I218" s="30"/>
      <c r="J218" s="31"/>
      <c r="K218" s="32"/>
      <c r="L218" s="3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</row>
    <row r="219" spans="1:31" ht="14.4">
      <c r="A219" s="24">
        <v>216</v>
      </c>
      <c r="B219" s="25"/>
      <c r="C219" s="26"/>
      <c r="D219" s="26"/>
      <c r="E219" s="26"/>
      <c r="F219" s="27"/>
      <c r="G219" s="28"/>
      <c r="H219" s="29"/>
      <c r="I219" s="30"/>
      <c r="J219" s="31"/>
      <c r="K219" s="32"/>
      <c r="L219" s="3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</row>
    <row r="220" spans="1:31" ht="14.4">
      <c r="A220" s="24">
        <v>217</v>
      </c>
      <c r="B220" s="25"/>
      <c r="C220" s="26"/>
      <c r="D220" s="26"/>
      <c r="E220" s="26"/>
      <c r="F220" s="27"/>
      <c r="G220" s="28"/>
      <c r="H220" s="29"/>
      <c r="I220" s="30"/>
      <c r="J220" s="31"/>
      <c r="K220" s="32"/>
      <c r="L220" s="3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</row>
    <row r="221" spans="1:31" ht="14.4">
      <c r="A221" s="24">
        <v>218</v>
      </c>
      <c r="B221" s="25"/>
      <c r="C221" s="26"/>
      <c r="D221" s="26"/>
      <c r="E221" s="26"/>
      <c r="F221" s="27"/>
      <c r="G221" s="28"/>
      <c r="H221" s="29"/>
      <c r="I221" s="30"/>
      <c r="J221" s="31"/>
      <c r="K221" s="32"/>
      <c r="L221" s="3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</row>
    <row r="222" spans="1:31" ht="14.4">
      <c r="A222" s="24">
        <v>219</v>
      </c>
      <c r="B222" s="25"/>
      <c r="C222" s="26"/>
      <c r="D222" s="26"/>
      <c r="E222" s="26"/>
      <c r="F222" s="27"/>
      <c r="G222" s="28"/>
      <c r="H222" s="29"/>
      <c r="I222" s="30"/>
      <c r="J222" s="31"/>
      <c r="K222" s="32"/>
      <c r="L222" s="3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</row>
    <row r="223" spans="1:31" ht="14.4">
      <c r="A223" s="24">
        <v>220</v>
      </c>
      <c r="B223" s="25"/>
      <c r="C223" s="26"/>
      <c r="D223" s="26"/>
      <c r="E223" s="26"/>
      <c r="F223" s="27"/>
      <c r="G223" s="28"/>
      <c r="H223" s="29"/>
      <c r="I223" s="30"/>
      <c r="J223" s="31"/>
      <c r="K223" s="32"/>
      <c r="L223" s="3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</row>
    <row r="224" spans="1:31" ht="14.4">
      <c r="A224" s="24">
        <v>221</v>
      </c>
      <c r="B224" s="25"/>
      <c r="C224" s="26"/>
      <c r="D224" s="26"/>
      <c r="E224" s="26"/>
      <c r="F224" s="27"/>
      <c r="G224" s="28"/>
      <c r="H224" s="29"/>
      <c r="I224" s="30"/>
      <c r="J224" s="31"/>
      <c r="K224" s="32"/>
      <c r="L224" s="3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</row>
    <row r="225" spans="1:31" ht="14.4">
      <c r="A225" s="24">
        <v>222</v>
      </c>
      <c r="B225" s="25"/>
      <c r="C225" s="26"/>
      <c r="D225" s="26"/>
      <c r="E225" s="26"/>
      <c r="F225" s="27"/>
      <c r="G225" s="28"/>
      <c r="H225" s="29"/>
      <c r="I225" s="30"/>
      <c r="J225" s="31"/>
      <c r="K225" s="32"/>
      <c r="L225" s="3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</row>
    <row r="226" spans="1:31" ht="14.4">
      <c r="A226" s="24">
        <v>223</v>
      </c>
      <c r="B226" s="25"/>
      <c r="C226" s="26"/>
      <c r="D226" s="26"/>
      <c r="E226" s="26"/>
      <c r="F226" s="27"/>
      <c r="G226" s="28"/>
      <c r="H226" s="29"/>
      <c r="I226" s="30"/>
      <c r="J226" s="31"/>
      <c r="K226" s="32"/>
      <c r="L226" s="3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</row>
    <row r="227" spans="1:31" ht="14.4">
      <c r="A227" s="24">
        <v>224</v>
      </c>
      <c r="B227" s="25"/>
      <c r="C227" s="26"/>
      <c r="D227" s="26"/>
      <c r="E227" s="26"/>
      <c r="F227" s="27"/>
      <c r="G227" s="28"/>
      <c r="H227" s="29"/>
      <c r="I227" s="30"/>
      <c r="J227" s="31"/>
      <c r="K227" s="32"/>
      <c r="L227" s="3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</row>
    <row r="228" spans="1:31" ht="14.4">
      <c r="A228" s="24">
        <v>225</v>
      </c>
      <c r="B228" s="25"/>
      <c r="C228" s="26"/>
      <c r="D228" s="26"/>
      <c r="E228" s="26"/>
      <c r="F228" s="27"/>
      <c r="G228" s="28"/>
      <c r="H228" s="29"/>
      <c r="I228" s="30"/>
      <c r="J228" s="31"/>
      <c r="K228" s="32"/>
      <c r="L228" s="3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</row>
    <row r="229" spans="1:31" ht="14.4">
      <c r="A229" s="24">
        <v>226</v>
      </c>
      <c r="B229" s="25"/>
      <c r="C229" s="26"/>
      <c r="D229" s="26"/>
      <c r="E229" s="26"/>
      <c r="F229" s="27"/>
      <c r="G229" s="28"/>
      <c r="H229" s="29"/>
      <c r="I229" s="30"/>
      <c r="J229" s="31"/>
      <c r="K229" s="32"/>
      <c r="L229" s="3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</row>
    <row r="230" spans="1:31" ht="14.4">
      <c r="A230" s="24">
        <v>227</v>
      </c>
      <c r="B230" s="25"/>
      <c r="C230" s="26"/>
      <c r="D230" s="26"/>
      <c r="E230" s="26"/>
      <c r="F230" s="27"/>
      <c r="G230" s="28"/>
      <c r="H230" s="29"/>
      <c r="I230" s="30"/>
      <c r="J230" s="31"/>
      <c r="K230" s="32"/>
      <c r="L230" s="3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</row>
    <row r="231" spans="1:31" ht="14.4">
      <c r="A231" s="24">
        <v>228</v>
      </c>
      <c r="B231" s="25"/>
      <c r="C231" s="26"/>
      <c r="D231" s="26"/>
      <c r="E231" s="26"/>
      <c r="F231" s="27"/>
      <c r="G231" s="28"/>
      <c r="H231" s="29"/>
      <c r="I231" s="30"/>
      <c r="J231" s="31"/>
      <c r="K231" s="32"/>
      <c r="L231" s="3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</row>
    <row r="232" spans="1:31" ht="14.4">
      <c r="A232" s="24">
        <v>229</v>
      </c>
      <c r="B232" s="25"/>
      <c r="C232" s="26"/>
      <c r="D232" s="26"/>
      <c r="E232" s="26"/>
      <c r="F232" s="27"/>
      <c r="G232" s="28"/>
      <c r="H232" s="29"/>
      <c r="I232" s="30"/>
      <c r="J232" s="31"/>
      <c r="K232" s="32"/>
      <c r="L232" s="3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</row>
    <row r="233" spans="1:31" ht="14.4">
      <c r="A233" s="24">
        <v>230</v>
      </c>
      <c r="B233" s="25"/>
      <c r="C233" s="26"/>
      <c r="D233" s="26"/>
      <c r="E233" s="26"/>
      <c r="F233" s="27"/>
      <c r="G233" s="28"/>
      <c r="H233" s="29"/>
      <c r="I233" s="30"/>
      <c r="J233" s="31"/>
      <c r="K233" s="32"/>
      <c r="L233" s="3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</row>
    <row r="234" spans="1:31" ht="14.4">
      <c r="A234" s="24">
        <v>231</v>
      </c>
      <c r="B234" s="25"/>
      <c r="C234" s="26"/>
      <c r="D234" s="26"/>
      <c r="E234" s="26"/>
      <c r="F234" s="27"/>
      <c r="G234" s="28"/>
      <c r="H234" s="29"/>
      <c r="I234" s="30"/>
      <c r="J234" s="31"/>
      <c r="K234" s="32"/>
      <c r="L234" s="3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</row>
    <row r="235" spans="1:31" ht="14.4">
      <c r="A235" s="24">
        <v>232</v>
      </c>
      <c r="B235" s="25"/>
      <c r="C235" s="26"/>
      <c r="D235" s="26"/>
      <c r="E235" s="26"/>
      <c r="F235" s="27"/>
      <c r="G235" s="28"/>
      <c r="H235" s="29"/>
      <c r="I235" s="30"/>
      <c r="J235" s="31"/>
      <c r="K235" s="32"/>
      <c r="L235" s="3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</row>
    <row r="236" spans="1:31" ht="14.4">
      <c r="A236" s="24">
        <v>233</v>
      </c>
      <c r="B236" s="25"/>
      <c r="C236" s="26"/>
      <c r="D236" s="26"/>
      <c r="E236" s="26"/>
      <c r="F236" s="27"/>
      <c r="G236" s="28"/>
      <c r="H236" s="29"/>
      <c r="I236" s="30"/>
      <c r="J236" s="31"/>
      <c r="K236" s="32"/>
      <c r="L236" s="3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</row>
    <row r="237" spans="1:31" ht="14.4">
      <c r="A237" s="24">
        <v>234</v>
      </c>
      <c r="B237" s="25"/>
      <c r="C237" s="26"/>
      <c r="D237" s="26"/>
      <c r="E237" s="26"/>
      <c r="F237" s="27"/>
      <c r="G237" s="28"/>
      <c r="H237" s="29"/>
      <c r="I237" s="30"/>
      <c r="J237" s="31"/>
      <c r="K237" s="32"/>
      <c r="L237" s="3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</row>
    <row r="238" spans="1:31" ht="14.4">
      <c r="A238" s="24">
        <v>235</v>
      </c>
      <c r="B238" s="25"/>
      <c r="C238" s="26"/>
      <c r="D238" s="26"/>
      <c r="E238" s="26"/>
      <c r="F238" s="27"/>
      <c r="G238" s="28"/>
      <c r="H238" s="29"/>
      <c r="I238" s="30"/>
      <c r="J238" s="31"/>
      <c r="K238" s="32"/>
      <c r="L238" s="3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</row>
    <row r="239" spans="1:31" ht="14.4">
      <c r="A239" s="24">
        <v>236</v>
      </c>
      <c r="B239" s="25"/>
      <c r="C239" s="26"/>
      <c r="D239" s="26"/>
      <c r="E239" s="26"/>
      <c r="F239" s="27"/>
      <c r="G239" s="28"/>
      <c r="H239" s="29"/>
      <c r="I239" s="30"/>
      <c r="J239" s="31"/>
      <c r="K239" s="32"/>
      <c r="L239" s="3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</row>
    <row r="240" spans="1:31" ht="14.4">
      <c r="A240" s="24">
        <v>237</v>
      </c>
      <c r="B240" s="25"/>
      <c r="C240" s="26"/>
      <c r="D240" s="26"/>
      <c r="E240" s="26"/>
      <c r="F240" s="27"/>
      <c r="G240" s="28"/>
      <c r="H240" s="29"/>
      <c r="I240" s="30"/>
      <c r="J240" s="31"/>
      <c r="K240" s="32"/>
      <c r="L240" s="3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</row>
    <row r="241" spans="1:31" ht="14.4">
      <c r="A241" s="24">
        <v>238</v>
      </c>
      <c r="B241" s="25"/>
      <c r="C241" s="26"/>
      <c r="D241" s="26"/>
      <c r="E241" s="26"/>
      <c r="F241" s="27"/>
      <c r="G241" s="28"/>
      <c r="H241" s="29"/>
      <c r="I241" s="30"/>
      <c r="J241" s="31"/>
      <c r="K241" s="32"/>
      <c r="L241" s="3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</row>
    <row r="242" spans="1:31" ht="14.4">
      <c r="A242" s="24">
        <v>239</v>
      </c>
      <c r="B242" s="25"/>
      <c r="C242" s="26"/>
      <c r="D242" s="26"/>
      <c r="E242" s="26"/>
      <c r="F242" s="27"/>
      <c r="G242" s="28"/>
      <c r="H242" s="29"/>
      <c r="I242" s="30"/>
      <c r="J242" s="31"/>
      <c r="K242" s="32"/>
      <c r="L242" s="3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</row>
    <row r="243" spans="1:31" ht="14.4">
      <c r="A243" s="24">
        <v>240</v>
      </c>
      <c r="B243" s="25"/>
      <c r="C243" s="26"/>
      <c r="D243" s="26"/>
      <c r="E243" s="26"/>
      <c r="F243" s="27"/>
      <c r="G243" s="28"/>
      <c r="H243" s="29"/>
      <c r="I243" s="30"/>
      <c r="J243" s="31"/>
      <c r="K243" s="32"/>
      <c r="L243" s="3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</row>
    <row r="244" spans="1:31" ht="14.4">
      <c r="A244" s="24">
        <v>241</v>
      </c>
      <c r="B244" s="25"/>
      <c r="C244" s="26"/>
      <c r="D244" s="26"/>
      <c r="E244" s="26"/>
      <c r="F244" s="27"/>
      <c r="G244" s="28"/>
      <c r="H244" s="29"/>
      <c r="I244" s="30"/>
      <c r="J244" s="31"/>
      <c r="K244" s="32"/>
      <c r="L244" s="3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</row>
    <row r="245" spans="1:31" ht="14.4">
      <c r="A245" s="24">
        <v>242</v>
      </c>
      <c r="B245" s="25"/>
      <c r="C245" s="26"/>
      <c r="D245" s="26"/>
      <c r="E245" s="26"/>
      <c r="F245" s="27"/>
      <c r="G245" s="28"/>
      <c r="H245" s="29"/>
      <c r="I245" s="30"/>
      <c r="J245" s="31"/>
      <c r="K245" s="32"/>
      <c r="L245" s="3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</row>
    <row r="246" spans="1:31" ht="14.4">
      <c r="A246" s="24">
        <v>243</v>
      </c>
      <c r="B246" s="25"/>
      <c r="C246" s="26"/>
      <c r="D246" s="26"/>
      <c r="E246" s="26"/>
      <c r="F246" s="27"/>
      <c r="G246" s="28"/>
      <c r="H246" s="29"/>
      <c r="I246" s="30"/>
      <c r="J246" s="31"/>
      <c r="K246" s="32"/>
      <c r="L246" s="3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</row>
    <row r="247" spans="1:31" ht="14.4">
      <c r="A247" s="24">
        <v>244</v>
      </c>
      <c r="B247" s="25"/>
      <c r="C247" s="26"/>
      <c r="D247" s="26"/>
      <c r="E247" s="26"/>
      <c r="F247" s="27"/>
      <c r="G247" s="28"/>
      <c r="H247" s="29"/>
      <c r="I247" s="30"/>
      <c r="J247" s="31"/>
      <c r="K247" s="32"/>
      <c r="L247" s="3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</row>
    <row r="248" spans="1:31" ht="14.4">
      <c r="A248" s="24">
        <v>245</v>
      </c>
      <c r="B248" s="25"/>
      <c r="C248" s="26"/>
      <c r="D248" s="26"/>
      <c r="E248" s="26"/>
      <c r="F248" s="27"/>
      <c r="G248" s="28"/>
      <c r="H248" s="29"/>
      <c r="I248" s="30"/>
      <c r="J248" s="31"/>
      <c r="K248" s="32"/>
      <c r="L248" s="3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</row>
    <row r="249" spans="1:31" ht="14.4">
      <c r="A249" s="24">
        <v>246</v>
      </c>
      <c r="B249" s="25"/>
      <c r="C249" s="26"/>
      <c r="D249" s="26"/>
      <c r="E249" s="26"/>
      <c r="F249" s="27"/>
      <c r="G249" s="28"/>
      <c r="H249" s="29"/>
      <c r="I249" s="30"/>
      <c r="J249" s="31"/>
      <c r="K249" s="32"/>
      <c r="L249" s="3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</row>
    <row r="250" spans="1:31" ht="14.4">
      <c r="A250" s="24">
        <v>247</v>
      </c>
      <c r="B250" s="25"/>
      <c r="C250" s="26"/>
      <c r="D250" s="26"/>
      <c r="E250" s="26"/>
      <c r="F250" s="27"/>
      <c r="G250" s="28"/>
      <c r="H250" s="29"/>
      <c r="I250" s="30"/>
      <c r="J250" s="31"/>
      <c r="K250" s="32"/>
      <c r="L250" s="3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</row>
    <row r="251" spans="1:31" ht="14.4">
      <c r="A251" s="24">
        <v>248</v>
      </c>
      <c r="B251" s="25"/>
      <c r="C251" s="26"/>
      <c r="D251" s="26"/>
      <c r="E251" s="26"/>
      <c r="F251" s="27"/>
      <c r="G251" s="28"/>
      <c r="H251" s="29"/>
      <c r="I251" s="30"/>
      <c r="J251" s="31"/>
      <c r="K251" s="32"/>
      <c r="L251" s="3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</row>
    <row r="252" spans="1:31" ht="14.4">
      <c r="A252" s="24">
        <v>249</v>
      </c>
      <c r="B252" s="25"/>
      <c r="C252" s="26"/>
      <c r="D252" s="26"/>
      <c r="E252" s="26"/>
      <c r="F252" s="27"/>
      <c r="G252" s="28"/>
      <c r="H252" s="29"/>
      <c r="I252" s="30"/>
      <c r="J252" s="31"/>
      <c r="K252" s="32"/>
      <c r="L252" s="3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</row>
    <row r="253" spans="1:31" ht="14.4">
      <c r="A253" s="24">
        <v>250</v>
      </c>
      <c r="B253" s="25"/>
      <c r="C253" s="26"/>
      <c r="D253" s="26"/>
      <c r="E253" s="26"/>
      <c r="F253" s="27"/>
      <c r="G253" s="28"/>
      <c r="H253" s="29"/>
      <c r="I253" s="30"/>
      <c r="J253" s="31"/>
      <c r="K253" s="32"/>
      <c r="L253" s="3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</row>
    <row r="254" spans="1:31" ht="14.4">
      <c r="A254" s="24">
        <v>251</v>
      </c>
      <c r="B254" s="25"/>
      <c r="C254" s="26"/>
      <c r="D254" s="26"/>
      <c r="E254" s="26"/>
      <c r="F254" s="27"/>
      <c r="G254" s="28"/>
      <c r="H254" s="29"/>
      <c r="I254" s="30"/>
      <c r="J254" s="31"/>
      <c r="K254" s="32"/>
      <c r="L254" s="3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</row>
    <row r="255" spans="1:31" ht="14.4">
      <c r="A255" s="24">
        <v>252</v>
      </c>
      <c r="B255" s="25"/>
      <c r="C255" s="26"/>
      <c r="D255" s="26"/>
      <c r="E255" s="26"/>
      <c r="F255" s="27"/>
      <c r="G255" s="28"/>
      <c r="H255" s="29"/>
      <c r="I255" s="30"/>
      <c r="J255" s="31"/>
      <c r="K255" s="32"/>
      <c r="L255" s="3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</row>
    <row r="256" spans="1:31" ht="14.4">
      <c r="A256" s="24">
        <v>253</v>
      </c>
      <c r="B256" s="25"/>
      <c r="C256" s="26"/>
      <c r="D256" s="26"/>
      <c r="E256" s="26"/>
      <c r="F256" s="27"/>
      <c r="G256" s="28"/>
      <c r="H256" s="29"/>
      <c r="I256" s="30"/>
      <c r="J256" s="31"/>
      <c r="K256" s="32"/>
      <c r="L256" s="3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</row>
    <row r="257" spans="1:31" ht="14.4">
      <c r="A257" s="24">
        <v>254</v>
      </c>
      <c r="B257" s="25"/>
      <c r="C257" s="26"/>
      <c r="D257" s="26"/>
      <c r="E257" s="26"/>
      <c r="F257" s="27"/>
      <c r="G257" s="28"/>
      <c r="H257" s="29"/>
      <c r="I257" s="30"/>
      <c r="J257" s="31"/>
      <c r="K257" s="32"/>
      <c r="L257" s="3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</row>
    <row r="258" spans="1:31" ht="14.4">
      <c r="A258" s="24">
        <v>255</v>
      </c>
      <c r="B258" s="25"/>
      <c r="C258" s="26"/>
      <c r="D258" s="26"/>
      <c r="E258" s="26"/>
      <c r="F258" s="27"/>
      <c r="G258" s="28"/>
      <c r="H258" s="29"/>
      <c r="I258" s="30"/>
      <c r="J258" s="31"/>
      <c r="K258" s="32"/>
      <c r="L258" s="3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</row>
    <row r="259" spans="1:31" ht="14.4">
      <c r="A259" s="24">
        <v>256</v>
      </c>
      <c r="B259" s="25"/>
      <c r="C259" s="26"/>
      <c r="D259" s="26"/>
      <c r="E259" s="26"/>
      <c r="F259" s="27"/>
      <c r="G259" s="28"/>
      <c r="H259" s="29"/>
      <c r="I259" s="30"/>
      <c r="J259" s="31"/>
      <c r="K259" s="32"/>
      <c r="L259" s="3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</row>
    <row r="260" spans="1:31" ht="14.4">
      <c r="A260" s="24">
        <v>257</v>
      </c>
      <c r="B260" s="25"/>
      <c r="C260" s="26"/>
      <c r="D260" s="26"/>
      <c r="E260" s="26"/>
      <c r="F260" s="27"/>
      <c r="G260" s="28"/>
      <c r="H260" s="29"/>
      <c r="I260" s="30"/>
      <c r="J260" s="31"/>
      <c r="K260" s="32"/>
      <c r="L260" s="3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</row>
    <row r="261" spans="1:31" ht="14.4">
      <c r="A261" s="24">
        <v>258</v>
      </c>
      <c r="B261" s="25"/>
      <c r="C261" s="26"/>
      <c r="D261" s="26"/>
      <c r="E261" s="26"/>
      <c r="F261" s="27"/>
      <c r="G261" s="28"/>
      <c r="H261" s="29"/>
      <c r="I261" s="30"/>
      <c r="J261" s="31"/>
      <c r="K261" s="32"/>
      <c r="L261" s="3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</row>
    <row r="262" spans="1:31" ht="14.4">
      <c r="A262" s="24">
        <v>259</v>
      </c>
      <c r="B262" s="25"/>
      <c r="C262" s="26"/>
      <c r="D262" s="26"/>
      <c r="E262" s="26"/>
      <c r="F262" s="27"/>
      <c r="G262" s="28"/>
      <c r="H262" s="29"/>
      <c r="I262" s="30"/>
      <c r="J262" s="31"/>
      <c r="K262" s="32"/>
      <c r="L262" s="3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</row>
    <row r="263" spans="1:31" ht="14.4">
      <c r="A263" s="24">
        <v>260</v>
      </c>
      <c r="B263" s="25"/>
      <c r="C263" s="26"/>
      <c r="D263" s="26"/>
      <c r="E263" s="26"/>
      <c r="F263" s="27"/>
      <c r="G263" s="28"/>
      <c r="H263" s="29"/>
      <c r="I263" s="30"/>
      <c r="J263" s="31"/>
      <c r="K263" s="32"/>
      <c r="L263" s="3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</row>
    <row r="264" spans="1:31" ht="14.4">
      <c r="A264" s="24">
        <v>261</v>
      </c>
      <c r="B264" s="25"/>
      <c r="C264" s="26"/>
      <c r="D264" s="26"/>
      <c r="E264" s="26"/>
      <c r="F264" s="27"/>
      <c r="G264" s="28"/>
      <c r="H264" s="29"/>
      <c r="I264" s="30"/>
      <c r="J264" s="31"/>
      <c r="K264" s="32"/>
      <c r="L264" s="3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</row>
    <row r="265" spans="1:31" ht="14.4">
      <c r="A265" s="24">
        <v>262</v>
      </c>
      <c r="B265" s="25"/>
      <c r="C265" s="26"/>
      <c r="D265" s="26"/>
      <c r="E265" s="26"/>
      <c r="F265" s="27"/>
      <c r="G265" s="28"/>
      <c r="H265" s="29"/>
      <c r="I265" s="30"/>
      <c r="J265" s="31"/>
      <c r="K265" s="32"/>
      <c r="L265" s="3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</row>
    <row r="266" spans="1:31" ht="14.4">
      <c r="A266" s="24">
        <v>263</v>
      </c>
      <c r="B266" s="25"/>
      <c r="C266" s="26"/>
      <c r="D266" s="26"/>
      <c r="E266" s="26"/>
      <c r="F266" s="27"/>
      <c r="G266" s="28"/>
      <c r="H266" s="29"/>
      <c r="I266" s="30"/>
      <c r="J266" s="31"/>
      <c r="K266" s="32"/>
      <c r="L266" s="3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</row>
    <row r="267" spans="1:31" ht="14.4">
      <c r="A267" s="24">
        <v>264</v>
      </c>
      <c r="B267" s="25"/>
      <c r="C267" s="26"/>
      <c r="D267" s="26"/>
      <c r="E267" s="26"/>
      <c r="F267" s="27"/>
      <c r="G267" s="28"/>
      <c r="H267" s="29"/>
      <c r="I267" s="30"/>
      <c r="J267" s="31"/>
      <c r="K267" s="32"/>
      <c r="L267" s="3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</row>
    <row r="268" spans="1:31" ht="14.4">
      <c r="A268" s="24">
        <v>265</v>
      </c>
      <c r="B268" s="25"/>
      <c r="C268" s="26"/>
      <c r="D268" s="26"/>
      <c r="E268" s="26"/>
      <c r="F268" s="27"/>
      <c r="G268" s="28"/>
      <c r="H268" s="29"/>
      <c r="I268" s="30"/>
      <c r="J268" s="31"/>
      <c r="K268" s="32"/>
      <c r="L268" s="3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</row>
    <row r="269" spans="1:31" ht="14.4">
      <c r="A269" s="24">
        <v>266</v>
      </c>
      <c r="B269" s="25"/>
      <c r="C269" s="26"/>
      <c r="D269" s="26"/>
      <c r="E269" s="26"/>
      <c r="F269" s="27"/>
      <c r="G269" s="28"/>
      <c r="H269" s="29"/>
      <c r="I269" s="30"/>
      <c r="J269" s="31"/>
      <c r="K269" s="32"/>
      <c r="L269" s="3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</row>
    <row r="270" spans="1:31" ht="14.4">
      <c r="A270" s="24">
        <v>267</v>
      </c>
      <c r="B270" s="25"/>
      <c r="C270" s="26"/>
      <c r="D270" s="26"/>
      <c r="E270" s="26"/>
      <c r="F270" s="27"/>
      <c r="G270" s="28"/>
      <c r="H270" s="29"/>
      <c r="I270" s="30"/>
      <c r="J270" s="31"/>
      <c r="K270" s="32"/>
      <c r="L270" s="3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</row>
    <row r="271" spans="1:31" ht="14.4">
      <c r="A271" s="24">
        <v>268</v>
      </c>
      <c r="B271" s="25"/>
      <c r="C271" s="26"/>
      <c r="D271" s="26"/>
      <c r="E271" s="26"/>
      <c r="F271" s="27"/>
      <c r="G271" s="28"/>
      <c r="H271" s="29"/>
      <c r="I271" s="30"/>
      <c r="J271" s="31"/>
      <c r="K271" s="32"/>
      <c r="L271" s="3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</row>
    <row r="272" spans="1:31" ht="14.4">
      <c r="A272" s="24">
        <v>269</v>
      </c>
      <c r="B272" s="25"/>
      <c r="C272" s="26"/>
      <c r="D272" s="26"/>
      <c r="E272" s="26"/>
      <c r="F272" s="27"/>
      <c r="G272" s="28"/>
      <c r="H272" s="29"/>
      <c r="I272" s="30"/>
      <c r="J272" s="31"/>
      <c r="K272" s="32"/>
      <c r="L272" s="3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</row>
    <row r="273" spans="1:31" ht="14.4">
      <c r="A273" s="24">
        <v>270</v>
      </c>
      <c r="B273" s="25"/>
      <c r="C273" s="26"/>
      <c r="D273" s="26"/>
      <c r="E273" s="26"/>
      <c r="F273" s="27"/>
      <c r="G273" s="28"/>
      <c r="H273" s="29"/>
      <c r="I273" s="30"/>
      <c r="J273" s="31"/>
      <c r="K273" s="32"/>
      <c r="L273" s="3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</row>
    <row r="274" spans="1:31" ht="14.4">
      <c r="A274" s="24">
        <v>271</v>
      </c>
      <c r="B274" s="25"/>
      <c r="C274" s="26"/>
      <c r="D274" s="26"/>
      <c r="E274" s="26"/>
      <c r="F274" s="27"/>
      <c r="G274" s="28"/>
      <c r="H274" s="29"/>
      <c r="I274" s="30"/>
      <c r="J274" s="31"/>
      <c r="K274" s="32"/>
      <c r="L274" s="3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</row>
    <row r="275" spans="1:31" ht="14.4">
      <c r="A275" s="24">
        <v>272</v>
      </c>
      <c r="B275" s="25"/>
      <c r="C275" s="26"/>
      <c r="D275" s="26"/>
      <c r="E275" s="26"/>
      <c r="F275" s="27"/>
      <c r="G275" s="28"/>
      <c r="H275" s="29"/>
      <c r="I275" s="30"/>
      <c r="J275" s="31"/>
      <c r="K275" s="32"/>
      <c r="L275" s="3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</row>
    <row r="276" spans="1:31" ht="14.4">
      <c r="A276" s="24">
        <v>273</v>
      </c>
      <c r="B276" s="25"/>
      <c r="C276" s="26"/>
      <c r="D276" s="26"/>
      <c r="E276" s="26"/>
      <c r="F276" s="27"/>
      <c r="G276" s="28"/>
      <c r="H276" s="29"/>
      <c r="I276" s="30"/>
      <c r="J276" s="31"/>
      <c r="K276" s="32"/>
      <c r="L276" s="3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</row>
    <row r="277" spans="1:31" ht="14.4">
      <c r="A277" s="24">
        <v>274</v>
      </c>
      <c r="B277" s="25"/>
      <c r="C277" s="26"/>
      <c r="D277" s="26"/>
      <c r="E277" s="26"/>
      <c r="F277" s="27"/>
      <c r="G277" s="28"/>
      <c r="H277" s="29"/>
      <c r="I277" s="30"/>
      <c r="J277" s="31"/>
      <c r="K277" s="32"/>
      <c r="L277" s="3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</row>
    <row r="278" spans="1:31" ht="14.4">
      <c r="A278" s="24">
        <v>275</v>
      </c>
      <c r="B278" s="25"/>
      <c r="C278" s="26"/>
      <c r="D278" s="26"/>
      <c r="E278" s="26"/>
      <c r="F278" s="27"/>
      <c r="G278" s="28"/>
      <c r="H278" s="29"/>
      <c r="I278" s="30"/>
      <c r="J278" s="31"/>
      <c r="K278" s="32"/>
      <c r="L278" s="3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</row>
    <row r="279" spans="1:31" ht="14.4">
      <c r="A279" s="24">
        <v>276</v>
      </c>
      <c r="B279" s="25"/>
      <c r="C279" s="26"/>
      <c r="D279" s="26"/>
      <c r="E279" s="26"/>
      <c r="F279" s="27"/>
      <c r="G279" s="28"/>
      <c r="H279" s="29"/>
      <c r="I279" s="30"/>
      <c r="J279" s="31"/>
      <c r="K279" s="32"/>
      <c r="L279" s="3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</row>
    <row r="280" spans="1:31" ht="14.4">
      <c r="A280" s="24">
        <v>277</v>
      </c>
      <c r="B280" s="25"/>
      <c r="C280" s="26"/>
      <c r="D280" s="26"/>
      <c r="E280" s="26"/>
      <c r="F280" s="27"/>
      <c r="G280" s="28"/>
      <c r="H280" s="29"/>
      <c r="I280" s="30"/>
      <c r="J280" s="31"/>
      <c r="K280" s="32"/>
      <c r="L280" s="3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</row>
    <row r="281" spans="1:31" ht="14.4">
      <c r="A281" s="24">
        <v>278</v>
      </c>
      <c r="B281" s="25"/>
      <c r="C281" s="26"/>
      <c r="D281" s="26"/>
      <c r="E281" s="26"/>
      <c r="F281" s="27"/>
      <c r="G281" s="28"/>
      <c r="H281" s="29"/>
      <c r="I281" s="30"/>
      <c r="J281" s="31"/>
      <c r="K281" s="32"/>
      <c r="L281" s="3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</row>
    <row r="282" spans="1:31" ht="14.4">
      <c r="A282" s="24">
        <v>279</v>
      </c>
      <c r="B282" s="25"/>
      <c r="C282" s="26"/>
      <c r="D282" s="26"/>
      <c r="E282" s="26"/>
      <c r="F282" s="27"/>
      <c r="G282" s="28"/>
      <c r="H282" s="29"/>
      <c r="I282" s="30"/>
      <c r="J282" s="31"/>
      <c r="K282" s="32"/>
      <c r="L282" s="3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</row>
    <row r="283" spans="1:31" ht="14.4">
      <c r="A283" s="24">
        <v>280</v>
      </c>
      <c r="B283" s="25"/>
      <c r="C283" s="26"/>
      <c r="D283" s="26"/>
      <c r="E283" s="26"/>
      <c r="F283" s="27"/>
      <c r="G283" s="28"/>
      <c r="H283" s="29"/>
      <c r="I283" s="30"/>
      <c r="J283" s="31"/>
      <c r="K283" s="32"/>
      <c r="L283" s="3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</row>
    <row r="284" spans="1:31" ht="14.4">
      <c r="A284" s="24">
        <v>281</v>
      </c>
      <c r="B284" s="25"/>
      <c r="C284" s="26"/>
      <c r="D284" s="26"/>
      <c r="E284" s="26"/>
      <c r="F284" s="27"/>
      <c r="G284" s="28"/>
      <c r="H284" s="29"/>
      <c r="I284" s="30"/>
      <c r="J284" s="31"/>
      <c r="K284" s="32"/>
      <c r="L284" s="3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</row>
    <row r="285" spans="1:31" ht="14.4">
      <c r="A285" s="24">
        <v>282</v>
      </c>
      <c r="B285" s="25"/>
      <c r="C285" s="26"/>
      <c r="D285" s="26"/>
      <c r="E285" s="26"/>
      <c r="F285" s="27"/>
      <c r="G285" s="28"/>
      <c r="H285" s="29"/>
      <c r="I285" s="30"/>
      <c r="J285" s="31"/>
      <c r="K285" s="32"/>
      <c r="L285" s="3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</row>
    <row r="286" spans="1:31" ht="14.4">
      <c r="A286" s="24">
        <v>283</v>
      </c>
      <c r="B286" s="25"/>
      <c r="C286" s="26"/>
      <c r="D286" s="26"/>
      <c r="E286" s="26"/>
      <c r="F286" s="27"/>
      <c r="G286" s="28"/>
      <c r="H286" s="29"/>
      <c r="I286" s="30"/>
      <c r="J286" s="31"/>
      <c r="K286" s="32"/>
      <c r="L286" s="3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</row>
    <row r="287" spans="1:31" ht="14.4">
      <c r="A287" s="24">
        <v>284</v>
      </c>
      <c r="B287" s="25"/>
      <c r="C287" s="26"/>
      <c r="D287" s="26"/>
      <c r="E287" s="26"/>
      <c r="F287" s="27"/>
      <c r="G287" s="28"/>
      <c r="H287" s="29"/>
      <c r="I287" s="30"/>
      <c r="J287" s="31"/>
      <c r="K287" s="32"/>
      <c r="L287" s="3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</row>
    <row r="288" spans="1:31" ht="14.4">
      <c r="A288" s="24">
        <v>285</v>
      </c>
      <c r="B288" s="25"/>
      <c r="C288" s="26"/>
      <c r="D288" s="26"/>
      <c r="E288" s="26"/>
      <c r="F288" s="27"/>
      <c r="G288" s="28"/>
      <c r="H288" s="29"/>
      <c r="I288" s="30"/>
      <c r="J288" s="31"/>
      <c r="K288" s="32"/>
      <c r="L288" s="3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</row>
    <row r="289" spans="1:31" ht="14.4">
      <c r="A289" s="24">
        <v>286</v>
      </c>
      <c r="B289" s="25"/>
      <c r="C289" s="26"/>
      <c r="D289" s="26"/>
      <c r="E289" s="26"/>
      <c r="F289" s="27"/>
      <c r="G289" s="28"/>
      <c r="H289" s="29"/>
      <c r="I289" s="30"/>
      <c r="J289" s="31"/>
      <c r="K289" s="32"/>
      <c r="L289" s="3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</row>
    <row r="290" spans="1:31" ht="14.4">
      <c r="A290" s="24">
        <v>287</v>
      </c>
      <c r="B290" s="25"/>
      <c r="C290" s="26"/>
      <c r="D290" s="26"/>
      <c r="E290" s="26"/>
      <c r="F290" s="27"/>
      <c r="G290" s="28"/>
      <c r="H290" s="29"/>
      <c r="I290" s="30"/>
      <c r="J290" s="31"/>
      <c r="K290" s="32"/>
      <c r="L290" s="3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</row>
    <row r="291" spans="1:31" ht="14.4">
      <c r="A291" s="24">
        <v>288</v>
      </c>
      <c r="B291" s="25"/>
      <c r="C291" s="26"/>
      <c r="D291" s="26"/>
      <c r="E291" s="26"/>
      <c r="F291" s="27"/>
      <c r="G291" s="28"/>
      <c r="H291" s="29"/>
      <c r="I291" s="30"/>
      <c r="J291" s="31"/>
      <c r="K291" s="32"/>
      <c r="L291" s="3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</row>
    <row r="292" spans="1:31" ht="14.4">
      <c r="A292" s="24">
        <v>289</v>
      </c>
      <c r="B292" s="25"/>
      <c r="C292" s="26"/>
      <c r="D292" s="26"/>
      <c r="E292" s="26"/>
      <c r="F292" s="27"/>
      <c r="G292" s="28"/>
      <c r="H292" s="29"/>
      <c r="I292" s="30"/>
      <c r="J292" s="31"/>
      <c r="K292" s="32"/>
      <c r="L292" s="3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</row>
    <row r="293" spans="1:31" ht="14.4">
      <c r="A293" s="24">
        <v>290</v>
      </c>
      <c r="B293" s="25"/>
      <c r="C293" s="26"/>
      <c r="D293" s="26"/>
      <c r="E293" s="26"/>
      <c r="F293" s="27"/>
      <c r="G293" s="28"/>
      <c r="H293" s="29"/>
      <c r="I293" s="30"/>
      <c r="J293" s="31"/>
      <c r="K293" s="32"/>
      <c r="L293" s="3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</row>
    <row r="294" spans="1:31" ht="14.4">
      <c r="A294" s="24">
        <v>291</v>
      </c>
      <c r="B294" s="25"/>
      <c r="C294" s="26"/>
      <c r="D294" s="26"/>
      <c r="E294" s="26"/>
      <c r="F294" s="27"/>
      <c r="G294" s="28"/>
      <c r="H294" s="29"/>
      <c r="I294" s="30"/>
      <c r="J294" s="31"/>
      <c r="K294" s="32"/>
      <c r="L294" s="3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</row>
    <row r="295" spans="1:31" ht="14.4">
      <c r="A295" s="24">
        <v>292</v>
      </c>
      <c r="B295" s="25"/>
      <c r="C295" s="26"/>
      <c r="D295" s="26"/>
      <c r="E295" s="26"/>
      <c r="F295" s="27"/>
      <c r="G295" s="28"/>
      <c r="H295" s="29"/>
      <c r="I295" s="30"/>
      <c r="J295" s="31"/>
      <c r="K295" s="32"/>
      <c r="L295" s="3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</row>
    <row r="296" spans="1:31" ht="14.4">
      <c r="A296" s="24">
        <v>293</v>
      </c>
      <c r="B296" s="25"/>
      <c r="C296" s="26"/>
      <c r="D296" s="26"/>
      <c r="E296" s="26"/>
      <c r="F296" s="27"/>
      <c r="G296" s="28"/>
      <c r="H296" s="29"/>
      <c r="I296" s="30"/>
      <c r="J296" s="31"/>
      <c r="K296" s="32"/>
      <c r="L296" s="3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</row>
    <row r="297" spans="1:31" ht="14.4">
      <c r="A297" s="24">
        <v>294</v>
      </c>
      <c r="B297" s="25"/>
      <c r="C297" s="26"/>
      <c r="D297" s="26"/>
      <c r="E297" s="26"/>
      <c r="F297" s="27"/>
      <c r="G297" s="28"/>
      <c r="H297" s="29"/>
      <c r="I297" s="30"/>
      <c r="J297" s="31"/>
      <c r="K297" s="32"/>
      <c r="L297" s="3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</row>
    <row r="298" spans="1:31" ht="14.4">
      <c r="A298" s="24">
        <v>295</v>
      </c>
      <c r="B298" s="25"/>
      <c r="C298" s="26"/>
      <c r="D298" s="26"/>
      <c r="E298" s="26"/>
      <c r="F298" s="27"/>
      <c r="G298" s="28"/>
      <c r="H298" s="29"/>
      <c r="I298" s="30"/>
      <c r="J298" s="31"/>
      <c r="K298" s="32"/>
      <c r="L298" s="3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</row>
    <row r="299" spans="1:31" ht="14.4">
      <c r="A299" s="24">
        <v>296</v>
      </c>
      <c r="B299" s="25"/>
      <c r="C299" s="26"/>
      <c r="D299" s="26"/>
      <c r="E299" s="26"/>
      <c r="F299" s="27"/>
      <c r="G299" s="28"/>
      <c r="H299" s="29"/>
      <c r="I299" s="30"/>
      <c r="J299" s="31"/>
      <c r="K299" s="32"/>
      <c r="L299" s="3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</row>
    <row r="300" spans="1:31" ht="14.4">
      <c r="A300" s="24">
        <v>297</v>
      </c>
      <c r="B300" s="25"/>
      <c r="C300" s="26"/>
      <c r="D300" s="26"/>
      <c r="E300" s="26"/>
      <c r="F300" s="27"/>
      <c r="G300" s="28"/>
      <c r="H300" s="29"/>
      <c r="I300" s="30"/>
      <c r="J300" s="31"/>
      <c r="K300" s="32"/>
      <c r="L300" s="3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</row>
    <row r="301" spans="1:31" ht="14.4">
      <c r="A301" s="24">
        <v>298</v>
      </c>
      <c r="B301" s="25"/>
      <c r="C301" s="26"/>
      <c r="D301" s="26"/>
      <c r="E301" s="26"/>
      <c r="F301" s="27"/>
      <c r="G301" s="28"/>
      <c r="H301" s="29"/>
      <c r="I301" s="30"/>
      <c r="J301" s="31"/>
      <c r="K301" s="32"/>
      <c r="L301" s="3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</row>
    <row r="302" spans="1:31" ht="14.4">
      <c r="A302" s="24">
        <v>299</v>
      </c>
      <c r="B302" s="25"/>
      <c r="C302" s="26"/>
      <c r="D302" s="26"/>
      <c r="E302" s="26"/>
      <c r="F302" s="27"/>
      <c r="G302" s="28"/>
      <c r="H302" s="29"/>
      <c r="I302" s="30"/>
      <c r="J302" s="31"/>
      <c r="K302" s="32"/>
      <c r="L302" s="3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</row>
    <row r="303" spans="1:31" ht="14.4">
      <c r="A303" s="24">
        <v>300</v>
      </c>
      <c r="B303" s="25"/>
      <c r="C303" s="26"/>
      <c r="D303" s="26"/>
      <c r="E303" s="26"/>
      <c r="F303" s="27"/>
      <c r="G303" s="28"/>
      <c r="H303" s="29"/>
      <c r="I303" s="30"/>
      <c r="J303" s="31"/>
      <c r="K303" s="32"/>
      <c r="L303" s="3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</row>
    <row r="304" spans="1:31" ht="14.4">
      <c r="A304" s="24">
        <v>301</v>
      </c>
      <c r="B304" s="25"/>
      <c r="C304" s="26"/>
      <c r="D304" s="26"/>
      <c r="E304" s="26"/>
      <c r="F304" s="27"/>
      <c r="G304" s="28"/>
      <c r="H304" s="29"/>
      <c r="I304" s="30"/>
      <c r="J304" s="31"/>
      <c r="K304" s="32"/>
      <c r="L304" s="3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</row>
    <row r="305" spans="1:31" ht="14.4">
      <c r="A305" s="24">
        <v>302</v>
      </c>
      <c r="B305" s="25"/>
      <c r="C305" s="26"/>
      <c r="D305" s="26"/>
      <c r="E305" s="26"/>
      <c r="F305" s="27"/>
      <c r="G305" s="28"/>
      <c r="H305" s="29"/>
      <c r="I305" s="30"/>
      <c r="J305" s="31"/>
      <c r="K305" s="32"/>
      <c r="L305" s="3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</row>
    <row r="306" spans="1:31" ht="14.4">
      <c r="A306" s="24">
        <v>303</v>
      </c>
      <c r="B306" s="25"/>
      <c r="C306" s="26"/>
      <c r="D306" s="26"/>
      <c r="E306" s="26"/>
      <c r="F306" s="27"/>
      <c r="G306" s="28"/>
      <c r="H306" s="29"/>
      <c r="I306" s="30"/>
      <c r="J306" s="31"/>
      <c r="K306" s="32"/>
      <c r="L306" s="3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</row>
    <row r="307" spans="1:31" ht="14.4">
      <c r="A307" s="24">
        <v>304</v>
      </c>
      <c r="B307" s="25"/>
      <c r="C307" s="26"/>
      <c r="D307" s="26"/>
      <c r="E307" s="26"/>
      <c r="F307" s="27"/>
      <c r="G307" s="28"/>
      <c r="H307" s="29"/>
      <c r="I307" s="30"/>
      <c r="J307" s="31"/>
      <c r="K307" s="32"/>
      <c r="L307" s="3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</row>
    <row r="308" spans="1:31" ht="14.4">
      <c r="A308" s="24">
        <v>305</v>
      </c>
      <c r="B308" s="25"/>
      <c r="C308" s="26"/>
      <c r="D308" s="26"/>
      <c r="E308" s="26"/>
      <c r="F308" s="27"/>
      <c r="G308" s="28"/>
      <c r="H308" s="29"/>
      <c r="I308" s="30"/>
      <c r="J308" s="31"/>
      <c r="K308" s="32"/>
      <c r="L308" s="3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</row>
  </sheetData>
  <autoFilter ref="A3:AE308" xr:uid="{00000000-0009-0000-0000-000000000000}">
    <sortState xmlns:xlrd2="http://schemas.microsoft.com/office/spreadsheetml/2017/richdata2" ref="A3:AE308">
      <sortCondition ref="A3:A308"/>
      <sortCondition ref="B3:B308"/>
    </sortState>
  </autoFilter>
  <printOptions horizontalCentered="1" gridLines="1"/>
  <pageMargins left="0.7" right="0.7" top="0.75" bottom="0.75" header="0" footer="0"/>
  <pageSetup fitToHeight="0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D966"/>
    <outlinePr summaryBelow="0" summaryRight="0"/>
    <pageSetUpPr fitToPage="1"/>
  </sheetPr>
  <dimension ref="A1:AF333"/>
  <sheetViews>
    <sheetView workbookViewId="0">
      <pane ySplit="3" topLeftCell="A4" activePane="bottomLeft" state="frozen"/>
      <selection pane="bottomLeft" activeCell="B5" sqref="B5"/>
    </sheetView>
  </sheetViews>
  <sheetFormatPr baseColWidth="10" defaultColWidth="14.44140625" defaultRowHeight="15.75" customHeight="1"/>
  <cols>
    <col min="1" max="1" width="3.33203125" customWidth="1"/>
    <col min="2" max="2" width="30" customWidth="1"/>
    <col min="3" max="3" width="15.6640625" customWidth="1"/>
    <col min="4" max="4" width="12.44140625" customWidth="1"/>
    <col min="5" max="5" width="27.44140625" customWidth="1"/>
    <col min="6" max="6" width="17.33203125" customWidth="1"/>
    <col min="7" max="7" width="29" hidden="1" customWidth="1"/>
    <col min="8" max="8" width="19.109375" customWidth="1"/>
    <col min="9" max="9" width="16.6640625" hidden="1" customWidth="1"/>
    <col min="10" max="11" width="22.88671875" hidden="1" customWidth="1"/>
    <col min="12" max="12" width="14" hidden="1" customWidth="1"/>
    <col min="13" max="13" width="30.33203125" customWidth="1"/>
  </cols>
  <sheetData>
    <row r="1" spans="1:32" ht="38.25" customHeight="1">
      <c r="A1" s="34"/>
      <c r="B1" s="107" t="s">
        <v>16</v>
      </c>
      <c r="C1" s="108"/>
      <c r="D1" s="108"/>
      <c r="E1" s="108"/>
      <c r="F1" s="108"/>
      <c r="G1" s="108"/>
      <c r="H1" s="108"/>
      <c r="I1" s="108"/>
      <c r="J1" s="108"/>
      <c r="K1" s="35"/>
      <c r="L1" s="35"/>
      <c r="M1" s="35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4.4">
      <c r="A2" s="36"/>
      <c r="B2" s="5"/>
      <c r="C2" s="37">
        <f>SUM(C16:C17)</f>
        <v>0</v>
      </c>
      <c r="D2" s="37">
        <f>SUM(D16:D17)</f>
        <v>0</v>
      </c>
      <c r="E2" s="7" t="str">
        <f>COUNTA(E16:E170)&amp;" total ordered, "&amp;COUNTA(E16:E170)-COUNTA(B16:B156)&amp;" remaining"</f>
        <v>0 total ordered, 0 remaining</v>
      </c>
      <c r="F2" s="8"/>
      <c r="G2" s="9"/>
      <c r="H2" s="9"/>
      <c r="I2" s="9"/>
      <c r="J2" s="10"/>
      <c r="K2" s="11"/>
      <c r="L2" s="12"/>
      <c r="M2" s="1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14.4">
      <c r="A3" s="38" t="s">
        <v>1</v>
      </c>
      <c r="B3" s="15" t="s">
        <v>17</v>
      </c>
      <c r="C3" s="16" t="s">
        <v>18</v>
      </c>
      <c r="D3" s="16" t="s">
        <v>11</v>
      </c>
      <c r="E3" s="17" t="s">
        <v>6</v>
      </c>
      <c r="F3" s="18" t="s">
        <v>19</v>
      </c>
      <c r="G3" s="39" t="s">
        <v>20</v>
      </c>
      <c r="H3" s="19" t="s">
        <v>21</v>
      </c>
      <c r="I3" s="19" t="s">
        <v>8</v>
      </c>
      <c r="J3" s="20" t="s">
        <v>9</v>
      </c>
      <c r="K3" s="21" t="s">
        <v>10</v>
      </c>
      <c r="L3" s="22" t="s">
        <v>11</v>
      </c>
      <c r="M3" s="17" t="s">
        <v>22</v>
      </c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</row>
    <row r="4" spans="1:32" ht="13.2">
      <c r="A4" s="40">
        <v>1</v>
      </c>
      <c r="B4" s="41" t="s">
        <v>23</v>
      </c>
      <c r="C4" s="42"/>
      <c r="D4" s="3"/>
      <c r="E4" s="3"/>
      <c r="F4" s="43"/>
      <c r="G4" s="29"/>
      <c r="H4" s="29"/>
      <c r="I4" s="29"/>
      <c r="J4" s="30"/>
      <c r="K4" s="31"/>
      <c r="L4" s="32"/>
      <c r="M4" s="44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t="13.2">
      <c r="A5" s="40">
        <v>2</v>
      </c>
      <c r="B5" s="45"/>
      <c r="C5" s="42"/>
      <c r="D5" s="3"/>
      <c r="E5" s="3"/>
      <c r="F5" s="43"/>
      <c r="G5" s="29"/>
      <c r="H5" s="29"/>
      <c r="I5" s="29"/>
      <c r="J5" s="30"/>
      <c r="K5" s="31"/>
      <c r="L5" s="32"/>
      <c r="M5" s="44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13.2">
      <c r="A6" s="40">
        <v>3</v>
      </c>
      <c r="B6" s="45"/>
      <c r="C6" s="42"/>
      <c r="D6" s="3"/>
      <c r="E6" s="3"/>
      <c r="F6" s="43"/>
      <c r="G6" s="29"/>
      <c r="H6" s="29"/>
      <c r="I6" s="29"/>
      <c r="J6" s="30"/>
      <c r="K6" s="31"/>
      <c r="L6" s="32"/>
      <c r="M6" s="44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13.2">
      <c r="A7" s="40">
        <v>4</v>
      </c>
      <c r="B7" s="45"/>
      <c r="C7" s="42"/>
      <c r="D7" s="3"/>
      <c r="E7" s="3"/>
      <c r="F7" s="43"/>
      <c r="G7" s="29"/>
      <c r="H7" s="29"/>
      <c r="I7" s="29"/>
      <c r="J7" s="30"/>
      <c r="K7" s="31"/>
      <c r="L7" s="32"/>
      <c r="M7" s="44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ht="13.2">
      <c r="A8" s="40">
        <v>5</v>
      </c>
      <c r="B8" s="45"/>
      <c r="C8" s="42"/>
      <c r="D8" s="3"/>
      <c r="E8" s="3"/>
      <c r="F8" s="43"/>
      <c r="G8" s="29"/>
      <c r="H8" s="29"/>
      <c r="I8" s="29"/>
      <c r="J8" s="30"/>
      <c r="K8" s="31"/>
      <c r="L8" s="32"/>
      <c r="M8" s="44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13.2">
      <c r="A9" s="40">
        <v>6</v>
      </c>
      <c r="B9" s="45"/>
      <c r="C9" s="42"/>
      <c r="D9" s="3"/>
      <c r="E9" s="3"/>
      <c r="F9" s="43"/>
      <c r="G9" s="29"/>
      <c r="H9" s="29"/>
      <c r="I9" s="29"/>
      <c r="J9" s="30"/>
      <c r="K9" s="31"/>
      <c r="L9" s="32"/>
      <c r="M9" s="44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ht="13.2">
      <c r="A10" s="40">
        <v>7</v>
      </c>
      <c r="B10" s="45"/>
      <c r="C10" s="42"/>
      <c r="D10" s="3"/>
      <c r="E10" s="3"/>
      <c r="F10" s="43"/>
      <c r="G10" s="29"/>
      <c r="H10" s="29"/>
      <c r="I10" s="29"/>
      <c r="J10" s="30"/>
      <c r="K10" s="31"/>
      <c r="L10" s="32"/>
      <c r="M10" s="44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ht="13.2">
      <c r="A11" s="40">
        <v>8</v>
      </c>
      <c r="B11" s="45"/>
      <c r="C11" s="42"/>
      <c r="D11" s="3"/>
      <c r="E11" s="3"/>
      <c r="F11" s="43"/>
      <c r="G11" s="29"/>
      <c r="H11" s="29"/>
      <c r="I11" s="29"/>
      <c r="J11" s="30"/>
      <c r="K11" s="31"/>
      <c r="L11" s="32"/>
      <c r="M11" s="44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ht="13.2">
      <c r="A12" s="40">
        <v>9</v>
      </c>
      <c r="B12" s="45"/>
      <c r="C12" s="42"/>
      <c r="D12" s="3"/>
      <c r="E12" s="3"/>
      <c r="F12" s="43"/>
      <c r="G12" s="29"/>
      <c r="H12" s="29"/>
      <c r="I12" s="29"/>
      <c r="J12" s="30"/>
      <c r="K12" s="31"/>
      <c r="L12" s="32"/>
      <c r="M12" s="44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ht="13.2">
      <c r="A13" s="40">
        <v>10</v>
      </c>
      <c r="B13" s="45"/>
      <c r="C13" s="42"/>
      <c r="D13" s="3"/>
      <c r="E13" s="3"/>
      <c r="F13" s="43"/>
      <c r="G13" s="29"/>
      <c r="H13" s="29"/>
      <c r="I13" s="29"/>
      <c r="J13" s="30"/>
      <c r="K13" s="31"/>
      <c r="L13" s="32"/>
      <c r="M13" s="44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3.2">
      <c r="A14" s="40">
        <v>11</v>
      </c>
      <c r="B14" s="45"/>
      <c r="C14" s="42"/>
      <c r="D14" s="3"/>
      <c r="E14" s="3"/>
      <c r="F14" s="43"/>
      <c r="G14" s="29"/>
      <c r="H14" s="29"/>
      <c r="I14" s="29"/>
      <c r="J14" s="30"/>
      <c r="K14" s="31"/>
      <c r="L14" s="32"/>
      <c r="M14" s="44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ht="13.2">
      <c r="A15" s="40">
        <v>12</v>
      </c>
      <c r="B15" s="45"/>
      <c r="C15" s="42"/>
      <c r="D15" s="3"/>
      <c r="E15" s="3"/>
      <c r="F15" s="43"/>
      <c r="G15" s="29"/>
      <c r="H15" s="29"/>
      <c r="I15" s="29"/>
      <c r="J15" s="30"/>
      <c r="K15" s="31"/>
      <c r="L15" s="32"/>
      <c r="M15" s="44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ht="13.2">
      <c r="A16" s="40">
        <v>13</v>
      </c>
      <c r="B16" s="45"/>
      <c r="C16" s="42"/>
      <c r="D16" s="3"/>
      <c r="E16" s="3"/>
      <c r="F16" s="43"/>
      <c r="G16" s="29"/>
      <c r="H16" s="29"/>
      <c r="I16" s="29"/>
      <c r="J16" s="30"/>
      <c r="K16" s="31"/>
      <c r="L16" s="32"/>
      <c r="M16" s="44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13.2">
      <c r="A17" s="40">
        <v>14</v>
      </c>
      <c r="B17" s="45"/>
      <c r="C17" s="42"/>
      <c r="D17" s="3"/>
      <c r="E17" s="3"/>
      <c r="F17" s="43"/>
      <c r="G17" s="29"/>
      <c r="H17" s="29"/>
      <c r="I17" s="29"/>
      <c r="J17" s="30"/>
      <c r="K17" s="31"/>
      <c r="L17" s="32"/>
      <c r="M17" s="44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ht="13.2">
      <c r="A18" s="40">
        <v>15</v>
      </c>
      <c r="B18" s="45"/>
      <c r="C18" s="42"/>
      <c r="D18" s="3"/>
      <c r="E18" s="3"/>
      <c r="F18" s="43"/>
      <c r="G18" s="29"/>
      <c r="H18" s="29"/>
      <c r="I18" s="29"/>
      <c r="J18" s="30"/>
      <c r="K18" s="31"/>
      <c r="L18" s="32"/>
      <c r="M18" s="4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ht="13.2">
      <c r="A19" s="40">
        <v>16</v>
      </c>
      <c r="B19" s="45"/>
      <c r="C19" s="42"/>
      <c r="D19" s="3"/>
      <c r="E19" s="3"/>
      <c r="F19" s="43"/>
      <c r="G19" s="29"/>
      <c r="H19" s="29"/>
      <c r="I19" s="29"/>
      <c r="J19" s="30"/>
      <c r="K19" s="31"/>
      <c r="L19" s="32"/>
      <c r="M19" s="4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ht="13.2">
      <c r="A20" s="40">
        <v>17</v>
      </c>
      <c r="B20" s="45"/>
      <c r="C20" s="42"/>
      <c r="D20" s="3"/>
      <c r="E20" s="3"/>
      <c r="F20" s="43"/>
      <c r="G20" s="29"/>
      <c r="H20" s="29"/>
      <c r="I20" s="29"/>
      <c r="J20" s="30"/>
      <c r="K20" s="31"/>
      <c r="L20" s="32"/>
      <c r="M20" s="4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13.2">
      <c r="A21" s="40">
        <v>18</v>
      </c>
      <c r="B21" s="45"/>
      <c r="C21" s="42"/>
      <c r="D21" s="3"/>
      <c r="E21" s="3"/>
      <c r="F21" s="43"/>
      <c r="G21" s="29"/>
      <c r="H21" s="29"/>
      <c r="I21" s="29"/>
      <c r="J21" s="30"/>
      <c r="K21" s="31"/>
      <c r="L21" s="32"/>
      <c r="M21" s="4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13.2">
      <c r="A22" s="40">
        <v>19</v>
      </c>
      <c r="B22" s="45"/>
      <c r="C22" s="42"/>
      <c r="D22" s="3"/>
      <c r="E22" s="3"/>
      <c r="F22" s="43"/>
      <c r="G22" s="29"/>
      <c r="H22" s="29"/>
      <c r="I22" s="29"/>
      <c r="J22" s="30"/>
      <c r="K22" s="31"/>
      <c r="L22" s="32"/>
      <c r="M22" s="4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13.2">
      <c r="A23" s="40">
        <v>20</v>
      </c>
      <c r="B23" s="45"/>
      <c r="C23" s="42"/>
      <c r="D23" s="3"/>
      <c r="E23" s="3"/>
      <c r="F23" s="43"/>
      <c r="G23" s="29"/>
      <c r="H23" s="29"/>
      <c r="I23" s="29"/>
      <c r="J23" s="30"/>
      <c r="K23" s="31"/>
      <c r="L23" s="32"/>
      <c r="M23" s="4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13.2">
      <c r="A24" s="40">
        <v>21</v>
      </c>
      <c r="B24" s="45"/>
      <c r="C24" s="42"/>
      <c r="D24" s="3"/>
      <c r="E24" s="3"/>
      <c r="F24" s="43"/>
      <c r="G24" s="29"/>
      <c r="H24" s="29"/>
      <c r="I24" s="29"/>
      <c r="J24" s="30"/>
      <c r="K24" s="31"/>
      <c r="L24" s="32"/>
      <c r="M24" s="4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13.2">
      <c r="A25" s="40">
        <v>22</v>
      </c>
      <c r="B25" s="45"/>
      <c r="C25" s="42"/>
      <c r="D25" s="3"/>
      <c r="E25" s="3"/>
      <c r="F25" s="43"/>
      <c r="G25" s="29"/>
      <c r="H25" s="29"/>
      <c r="I25" s="29"/>
      <c r="J25" s="30"/>
      <c r="K25" s="31"/>
      <c r="L25" s="32"/>
      <c r="M25" s="4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13.2">
      <c r="A26" s="40">
        <v>23</v>
      </c>
      <c r="B26" s="45"/>
      <c r="C26" s="42"/>
      <c r="D26" s="3"/>
      <c r="E26" s="3"/>
      <c r="F26" s="43"/>
      <c r="G26" s="29"/>
      <c r="H26" s="29"/>
      <c r="I26" s="29"/>
      <c r="J26" s="30"/>
      <c r="K26" s="31"/>
      <c r="L26" s="32"/>
      <c r="M26" s="44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13.2">
      <c r="A27" s="40">
        <v>24</v>
      </c>
      <c r="B27" s="45"/>
      <c r="C27" s="42"/>
      <c r="D27" s="3"/>
      <c r="E27" s="3"/>
      <c r="F27" s="43"/>
      <c r="G27" s="29"/>
      <c r="H27" s="29"/>
      <c r="I27" s="29"/>
      <c r="J27" s="30"/>
      <c r="K27" s="31"/>
      <c r="L27" s="32"/>
      <c r="M27" s="44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13.2">
      <c r="A28" s="40">
        <v>25</v>
      </c>
      <c r="B28" s="45"/>
      <c r="C28" s="42"/>
      <c r="D28" s="3"/>
      <c r="E28" s="3"/>
      <c r="F28" s="43"/>
      <c r="G28" s="29"/>
      <c r="H28" s="29"/>
      <c r="I28" s="29"/>
      <c r="J28" s="30"/>
      <c r="K28" s="31"/>
      <c r="L28" s="32"/>
      <c r="M28" s="44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13.2">
      <c r="A29" s="40">
        <v>26</v>
      </c>
      <c r="B29" s="45"/>
      <c r="C29" s="42"/>
      <c r="D29" s="3"/>
      <c r="E29" s="3"/>
      <c r="F29" s="43"/>
      <c r="G29" s="29"/>
      <c r="H29" s="29"/>
      <c r="I29" s="29"/>
      <c r="J29" s="30"/>
      <c r="K29" s="31"/>
      <c r="L29" s="32"/>
      <c r="M29" s="44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13.2">
      <c r="A30" s="40">
        <v>27</v>
      </c>
      <c r="B30" s="45"/>
      <c r="C30" s="42"/>
      <c r="D30" s="3"/>
      <c r="E30" s="3"/>
      <c r="F30" s="43"/>
      <c r="G30" s="29"/>
      <c r="H30" s="29"/>
      <c r="I30" s="29"/>
      <c r="J30" s="30"/>
      <c r="K30" s="31"/>
      <c r="L30" s="32"/>
      <c r="M30" s="44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13.2">
      <c r="A31" s="40">
        <v>28</v>
      </c>
      <c r="B31" s="45"/>
      <c r="C31" s="42"/>
      <c r="D31" s="3"/>
      <c r="E31" s="3"/>
      <c r="F31" s="43"/>
      <c r="G31" s="29"/>
      <c r="H31" s="29"/>
      <c r="I31" s="29"/>
      <c r="J31" s="30"/>
      <c r="K31" s="31"/>
      <c r="L31" s="32"/>
      <c r="M31" s="44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ht="13.2">
      <c r="A32" s="40">
        <v>29</v>
      </c>
      <c r="B32" s="45"/>
      <c r="C32" s="42"/>
      <c r="D32" s="3"/>
      <c r="E32" s="3"/>
      <c r="F32" s="43"/>
      <c r="G32" s="29"/>
      <c r="H32" s="29"/>
      <c r="I32" s="29"/>
      <c r="J32" s="30"/>
      <c r="K32" s="31"/>
      <c r="L32" s="32"/>
      <c r="M32" s="44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ht="13.2">
      <c r="A33" s="40">
        <v>30</v>
      </c>
      <c r="B33" s="45"/>
      <c r="C33" s="42"/>
      <c r="D33" s="3"/>
      <c r="E33" s="3"/>
      <c r="F33" s="43"/>
      <c r="G33" s="29"/>
      <c r="H33" s="29"/>
      <c r="I33" s="29"/>
      <c r="J33" s="30"/>
      <c r="K33" s="31"/>
      <c r="L33" s="32"/>
      <c r="M33" s="44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ht="13.2">
      <c r="A34" s="40">
        <v>31</v>
      </c>
      <c r="B34" s="45"/>
      <c r="C34" s="42"/>
      <c r="D34" s="3"/>
      <c r="E34" s="3"/>
      <c r="F34" s="43"/>
      <c r="G34" s="29"/>
      <c r="H34" s="29"/>
      <c r="I34" s="29"/>
      <c r="J34" s="30"/>
      <c r="K34" s="31"/>
      <c r="L34" s="32"/>
      <c r="M34" s="44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ht="13.2">
      <c r="A35" s="40">
        <v>32</v>
      </c>
      <c r="B35" s="45"/>
      <c r="C35" s="42"/>
      <c r="D35" s="3"/>
      <c r="E35" s="3"/>
      <c r="F35" s="43"/>
      <c r="G35" s="29"/>
      <c r="H35" s="29"/>
      <c r="I35" s="29"/>
      <c r="J35" s="30"/>
      <c r="K35" s="31"/>
      <c r="L35" s="32"/>
      <c r="M35" s="44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13.2">
      <c r="A36" s="40">
        <v>33</v>
      </c>
      <c r="B36" s="45"/>
      <c r="C36" s="42"/>
      <c r="D36" s="3"/>
      <c r="E36" s="3"/>
      <c r="F36" s="43"/>
      <c r="G36" s="29"/>
      <c r="H36" s="29"/>
      <c r="I36" s="29"/>
      <c r="J36" s="30"/>
      <c r="K36" s="31"/>
      <c r="L36" s="32"/>
      <c r="M36" s="44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ht="13.2">
      <c r="A37" s="40">
        <v>34</v>
      </c>
      <c r="B37" s="45"/>
      <c r="C37" s="42"/>
      <c r="D37" s="3"/>
      <c r="E37" s="3"/>
      <c r="F37" s="43"/>
      <c r="G37" s="29"/>
      <c r="H37" s="29"/>
      <c r="I37" s="29"/>
      <c r="J37" s="30"/>
      <c r="K37" s="31"/>
      <c r="L37" s="32"/>
      <c r="M37" s="44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13.2">
      <c r="A38" s="40">
        <v>35</v>
      </c>
      <c r="B38" s="45"/>
      <c r="C38" s="42"/>
      <c r="D38" s="3"/>
      <c r="E38" s="3"/>
      <c r="F38" s="43"/>
      <c r="G38" s="29"/>
      <c r="H38" s="29"/>
      <c r="I38" s="29"/>
      <c r="J38" s="30"/>
      <c r="K38" s="31"/>
      <c r="L38" s="32"/>
      <c r="M38" s="44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13.2">
      <c r="A39" s="40">
        <v>36</v>
      </c>
      <c r="B39" s="45"/>
      <c r="C39" s="42"/>
      <c r="D39" s="3"/>
      <c r="E39" s="3"/>
      <c r="F39" s="43"/>
      <c r="G39" s="29"/>
      <c r="H39" s="29"/>
      <c r="I39" s="29"/>
      <c r="J39" s="30"/>
      <c r="K39" s="31"/>
      <c r="L39" s="32"/>
      <c r="M39" s="44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13.2">
      <c r="A40" s="40">
        <v>37</v>
      </c>
      <c r="B40" s="45"/>
      <c r="C40" s="42"/>
      <c r="D40" s="3"/>
      <c r="E40" s="3"/>
      <c r="F40" s="43"/>
      <c r="G40" s="29"/>
      <c r="H40" s="29"/>
      <c r="I40" s="29"/>
      <c r="J40" s="30"/>
      <c r="K40" s="31"/>
      <c r="L40" s="32"/>
      <c r="M40" s="44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3.2">
      <c r="A41" s="40">
        <v>38</v>
      </c>
      <c r="B41" s="45"/>
      <c r="C41" s="42"/>
      <c r="D41" s="3"/>
      <c r="E41" s="3"/>
      <c r="F41" s="43"/>
      <c r="G41" s="29"/>
      <c r="H41" s="29"/>
      <c r="I41" s="29"/>
      <c r="J41" s="30"/>
      <c r="K41" s="31"/>
      <c r="L41" s="32"/>
      <c r="M41" s="44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ht="13.2">
      <c r="A42" s="40">
        <v>39</v>
      </c>
      <c r="B42" s="45"/>
      <c r="C42" s="42"/>
      <c r="D42" s="3"/>
      <c r="E42" s="3"/>
      <c r="F42" s="43"/>
      <c r="G42" s="29"/>
      <c r="H42" s="29"/>
      <c r="I42" s="29"/>
      <c r="J42" s="30"/>
      <c r="K42" s="31"/>
      <c r="L42" s="32"/>
      <c r="M42" s="44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ht="13.2">
      <c r="A43" s="40">
        <v>40</v>
      </c>
      <c r="B43" s="45"/>
      <c r="C43" s="42"/>
      <c r="D43" s="3"/>
      <c r="E43" s="3"/>
      <c r="F43" s="43"/>
      <c r="G43" s="29"/>
      <c r="H43" s="29"/>
      <c r="I43" s="29"/>
      <c r="J43" s="30"/>
      <c r="K43" s="31"/>
      <c r="L43" s="32"/>
      <c r="M43" s="44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ht="13.2">
      <c r="A44" s="40">
        <v>41</v>
      </c>
      <c r="B44" s="45"/>
      <c r="C44" s="42"/>
      <c r="D44" s="3"/>
      <c r="E44" s="3"/>
      <c r="F44" s="43"/>
      <c r="G44" s="29"/>
      <c r="H44" s="29"/>
      <c r="I44" s="29"/>
      <c r="J44" s="30"/>
      <c r="K44" s="31"/>
      <c r="L44" s="32"/>
      <c r="M44" s="44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ht="13.2">
      <c r="A45" s="40">
        <v>42</v>
      </c>
      <c r="B45" s="45"/>
      <c r="C45" s="42"/>
      <c r="D45" s="3"/>
      <c r="E45" s="3"/>
      <c r="F45" s="43"/>
      <c r="G45" s="29"/>
      <c r="H45" s="29"/>
      <c r="I45" s="29"/>
      <c r="J45" s="30"/>
      <c r="K45" s="31"/>
      <c r="L45" s="32"/>
      <c r="M45" s="44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ht="13.2">
      <c r="A46" s="40">
        <v>43</v>
      </c>
      <c r="B46" s="45"/>
      <c r="C46" s="42"/>
      <c r="D46" s="3"/>
      <c r="E46" s="3"/>
      <c r="F46" s="43"/>
      <c r="G46" s="29"/>
      <c r="H46" s="29"/>
      <c r="I46" s="29"/>
      <c r="J46" s="30"/>
      <c r="K46" s="31"/>
      <c r="L46" s="32"/>
      <c r="M46" s="44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ht="13.2">
      <c r="A47" s="40">
        <v>44</v>
      </c>
      <c r="B47" s="45"/>
      <c r="C47" s="42"/>
      <c r="D47" s="3"/>
      <c r="E47" s="3"/>
      <c r="F47" s="43"/>
      <c r="G47" s="29"/>
      <c r="H47" s="29"/>
      <c r="I47" s="29"/>
      <c r="J47" s="30"/>
      <c r="K47" s="31"/>
      <c r="L47" s="32"/>
      <c r="M47" s="44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ht="13.2">
      <c r="A48" s="40">
        <v>45</v>
      </c>
      <c r="B48" s="45"/>
      <c r="C48" s="42"/>
      <c r="D48" s="3"/>
      <c r="E48" s="3"/>
      <c r="F48" s="43"/>
      <c r="G48" s="29"/>
      <c r="H48" s="29"/>
      <c r="I48" s="29"/>
      <c r="J48" s="30"/>
      <c r="K48" s="31"/>
      <c r="L48" s="32"/>
      <c r="M48" s="44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ht="13.2">
      <c r="A49" s="40">
        <v>46</v>
      </c>
      <c r="B49" s="45"/>
      <c r="C49" s="42"/>
      <c r="D49" s="3"/>
      <c r="E49" s="3"/>
      <c r="F49" s="43"/>
      <c r="G49" s="29"/>
      <c r="H49" s="29"/>
      <c r="I49" s="29"/>
      <c r="J49" s="30"/>
      <c r="K49" s="31"/>
      <c r="L49" s="32"/>
      <c r="M49" s="44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ht="13.2">
      <c r="A50" s="40">
        <v>47</v>
      </c>
      <c r="B50" s="45"/>
      <c r="C50" s="42"/>
      <c r="D50" s="3"/>
      <c r="E50" s="3"/>
      <c r="F50" s="43"/>
      <c r="G50" s="29"/>
      <c r="H50" s="29"/>
      <c r="I50" s="29"/>
      <c r="J50" s="30"/>
      <c r="K50" s="31"/>
      <c r="L50" s="32"/>
      <c r="M50" s="44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ht="13.2">
      <c r="A51" s="40">
        <v>48</v>
      </c>
      <c r="B51" s="45"/>
      <c r="C51" s="42"/>
      <c r="D51" s="3"/>
      <c r="E51" s="3"/>
      <c r="F51" s="43"/>
      <c r="G51" s="29"/>
      <c r="H51" s="29"/>
      <c r="I51" s="29"/>
      <c r="J51" s="30"/>
      <c r="K51" s="31"/>
      <c r="L51" s="32"/>
      <c r="M51" s="44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ht="13.2">
      <c r="A52" s="40">
        <v>49</v>
      </c>
      <c r="B52" s="45"/>
      <c r="C52" s="42"/>
      <c r="D52" s="3"/>
      <c r="E52" s="3"/>
      <c r="F52" s="43"/>
      <c r="G52" s="29"/>
      <c r="H52" s="29"/>
      <c r="I52" s="29"/>
      <c r="J52" s="30"/>
      <c r="K52" s="31"/>
      <c r="L52" s="32"/>
      <c r="M52" s="44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13.2">
      <c r="A53" s="40">
        <v>50</v>
      </c>
      <c r="B53" s="45"/>
      <c r="C53" s="42"/>
      <c r="D53" s="3"/>
      <c r="E53" s="3"/>
      <c r="F53" s="43"/>
      <c r="G53" s="29"/>
      <c r="H53" s="29"/>
      <c r="I53" s="29"/>
      <c r="J53" s="30"/>
      <c r="K53" s="31"/>
      <c r="L53" s="32"/>
      <c r="M53" s="44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ht="13.2">
      <c r="A54" s="40">
        <v>51</v>
      </c>
      <c r="B54" s="45"/>
      <c r="C54" s="42"/>
      <c r="D54" s="3"/>
      <c r="E54" s="3"/>
      <c r="F54" s="43"/>
      <c r="G54" s="29"/>
      <c r="H54" s="29"/>
      <c r="I54" s="29"/>
      <c r="J54" s="30"/>
      <c r="K54" s="31"/>
      <c r="L54" s="32"/>
      <c r="M54" s="44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ht="13.2">
      <c r="A55" s="40">
        <v>52</v>
      </c>
      <c r="B55" s="45"/>
      <c r="C55" s="42"/>
      <c r="D55" s="3"/>
      <c r="E55" s="3"/>
      <c r="F55" s="43"/>
      <c r="G55" s="29"/>
      <c r="H55" s="29"/>
      <c r="I55" s="29"/>
      <c r="J55" s="30"/>
      <c r="K55" s="31"/>
      <c r="L55" s="32"/>
      <c r="M55" s="44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ht="13.2">
      <c r="A56" s="40">
        <v>53</v>
      </c>
      <c r="B56" s="45"/>
      <c r="C56" s="42"/>
      <c r="D56" s="3"/>
      <c r="E56" s="3"/>
      <c r="F56" s="43"/>
      <c r="G56" s="29"/>
      <c r="H56" s="29"/>
      <c r="I56" s="29"/>
      <c r="J56" s="30"/>
      <c r="K56" s="31"/>
      <c r="L56" s="32"/>
      <c r="M56" s="44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ht="13.2">
      <c r="A57" s="40">
        <v>54</v>
      </c>
      <c r="B57" s="45"/>
      <c r="C57" s="42"/>
      <c r="D57" s="3"/>
      <c r="E57" s="3"/>
      <c r="F57" s="43"/>
      <c r="G57" s="29"/>
      <c r="H57" s="29"/>
      <c r="I57" s="29"/>
      <c r="J57" s="30"/>
      <c r="K57" s="31"/>
      <c r="L57" s="32"/>
      <c r="M57" s="44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ht="13.2">
      <c r="A58" s="40">
        <v>55</v>
      </c>
      <c r="B58" s="45"/>
      <c r="C58" s="42"/>
      <c r="D58" s="3"/>
      <c r="E58" s="3"/>
      <c r="F58" s="43"/>
      <c r="G58" s="29"/>
      <c r="H58" s="29"/>
      <c r="I58" s="29"/>
      <c r="J58" s="30"/>
      <c r="K58" s="31"/>
      <c r="L58" s="32"/>
      <c r="M58" s="44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ht="13.2">
      <c r="A59" s="40">
        <v>56</v>
      </c>
      <c r="B59" s="45"/>
      <c r="C59" s="42"/>
      <c r="D59" s="3"/>
      <c r="E59" s="3"/>
      <c r="F59" s="43"/>
      <c r="G59" s="29"/>
      <c r="H59" s="29"/>
      <c r="I59" s="29"/>
      <c r="J59" s="30"/>
      <c r="K59" s="31"/>
      <c r="L59" s="32"/>
      <c r="M59" s="44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ht="13.2">
      <c r="A60" s="40">
        <v>57</v>
      </c>
      <c r="B60" s="45"/>
      <c r="C60" s="42"/>
      <c r="D60" s="3"/>
      <c r="E60" s="3"/>
      <c r="F60" s="43"/>
      <c r="G60" s="29"/>
      <c r="H60" s="29"/>
      <c r="I60" s="29"/>
      <c r="J60" s="30"/>
      <c r="K60" s="31"/>
      <c r="L60" s="32"/>
      <c r="M60" s="44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ht="13.2">
      <c r="A61" s="40">
        <v>58</v>
      </c>
      <c r="B61" s="45"/>
      <c r="C61" s="42"/>
      <c r="D61" s="3"/>
      <c r="E61" s="3"/>
      <c r="F61" s="43"/>
      <c r="G61" s="29"/>
      <c r="H61" s="29"/>
      <c r="I61" s="29"/>
      <c r="J61" s="30"/>
      <c r="K61" s="31"/>
      <c r="L61" s="32"/>
      <c r="M61" s="44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ht="13.2">
      <c r="A62" s="40">
        <v>59</v>
      </c>
      <c r="B62" s="45"/>
      <c r="C62" s="42"/>
      <c r="D62" s="3"/>
      <c r="E62" s="3"/>
      <c r="F62" s="43"/>
      <c r="G62" s="29"/>
      <c r="H62" s="29"/>
      <c r="I62" s="29"/>
      <c r="J62" s="30"/>
      <c r="K62" s="31"/>
      <c r="L62" s="32"/>
      <c r="M62" s="44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ht="13.2">
      <c r="A63" s="40">
        <v>60</v>
      </c>
      <c r="B63" s="45"/>
      <c r="C63" s="42"/>
      <c r="D63" s="3"/>
      <c r="E63" s="3"/>
      <c r="F63" s="43"/>
      <c r="G63" s="29"/>
      <c r="H63" s="29"/>
      <c r="I63" s="29"/>
      <c r="J63" s="30"/>
      <c r="K63" s="31"/>
      <c r="L63" s="32"/>
      <c r="M63" s="44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ht="13.2">
      <c r="A64" s="40">
        <v>61</v>
      </c>
      <c r="B64" s="45"/>
      <c r="C64" s="42"/>
      <c r="D64" s="3"/>
      <c r="E64" s="3"/>
      <c r="F64" s="43"/>
      <c r="G64" s="29"/>
      <c r="H64" s="29"/>
      <c r="I64" s="29"/>
      <c r="J64" s="30"/>
      <c r="K64" s="31"/>
      <c r="L64" s="32"/>
      <c r="M64" s="44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ht="13.2">
      <c r="A65" s="40">
        <v>62</v>
      </c>
      <c r="B65" s="45"/>
      <c r="C65" s="42"/>
      <c r="D65" s="3"/>
      <c r="E65" s="3"/>
      <c r="F65" s="43"/>
      <c r="G65" s="29"/>
      <c r="H65" s="29"/>
      <c r="I65" s="29"/>
      <c r="J65" s="30"/>
      <c r="K65" s="31"/>
      <c r="L65" s="32"/>
      <c r="M65" s="44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ht="13.2">
      <c r="A66" s="40">
        <v>63</v>
      </c>
      <c r="B66" s="45"/>
      <c r="C66" s="42"/>
      <c r="D66" s="3"/>
      <c r="E66" s="3"/>
      <c r="F66" s="43"/>
      <c r="G66" s="29"/>
      <c r="H66" s="29"/>
      <c r="I66" s="29"/>
      <c r="J66" s="30"/>
      <c r="K66" s="31"/>
      <c r="L66" s="32"/>
      <c r="M66" s="44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ht="13.2">
      <c r="A67" s="40">
        <v>64</v>
      </c>
      <c r="B67" s="45"/>
      <c r="C67" s="42"/>
      <c r="D67" s="3"/>
      <c r="E67" s="3"/>
      <c r="F67" s="43"/>
      <c r="G67" s="29"/>
      <c r="H67" s="29"/>
      <c r="I67" s="29"/>
      <c r="J67" s="30"/>
      <c r="K67" s="31"/>
      <c r="L67" s="32"/>
      <c r="M67" s="44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ht="13.2">
      <c r="A68" s="40">
        <v>65</v>
      </c>
      <c r="B68" s="45"/>
      <c r="C68" s="42"/>
      <c r="D68" s="3"/>
      <c r="E68" s="3"/>
      <c r="F68" s="43"/>
      <c r="G68" s="29"/>
      <c r="H68" s="29"/>
      <c r="I68" s="29"/>
      <c r="J68" s="30"/>
      <c r="K68" s="31"/>
      <c r="L68" s="32"/>
      <c r="M68" s="44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ht="13.2">
      <c r="A69" s="40">
        <v>66</v>
      </c>
      <c r="B69" s="45"/>
      <c r="C69" s="42"/>
      <c r="D69" s="3"/>
      <c r="E69" s="3"/>
      <c r="F69" s="43"/>
      <c r="G69" s="29"/>
      <c r="H69" s="29"/>
      <c r="I69" s="29"/>
      <c r="J69" s="30"/>
      <c r="K69" s="31"/>
      <c r="L69" s="32"/>
      <c r="M69" s="44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ht="13.2">
      <c r="A70" s="40">
        <v>67</v>
      </c>
      <c r="B70" s="45"/>
      <c r="C70" s="42"/>
      <c r="D70" s="3"/>
      <c r="E70" s="3"/>
      <c r="F70" s="43"/>
      <c r="G70" s="29"/>
      <c r="H70" s="29"/>
      <c r="I70" s="29"/>
      <c r="J70" s="30"/>
      <c r="K70" s="31"/>
      <c r="L70" s="32"/>
      <c r="M70" s="44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ht="13.2">
      <c r="A71" s="40">
        <v>68</v>
      </c>
      <c r="B71" s="45"/>
      <c r="C71" s="42"/>
      <c r="D71" s="3"/>
      <c r="E71" s="3"/>
      <c r="F71" s="43"/>
      <c r="G71" s="29"/>
      <c r="H71" s="29"/>
      <c r="I71" s="29"/>
      <c r="J71" s="30"/>
      <c r="K71" s="31"/>
      <c r="L71" s="32"/>
      <c r="M71" s="44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ht="13.2">
      <c r="A72" s="40">
        <v>69</v>
      </c>
      <c r="B72" s="45"/>
      <c r="C72" s="42"/>
      <c r="D72" s="3"/>
      <c r="E72" s="3"/>
      <c r="F72" s="43"/>
      <c r="G72" s="29"/>
      <c r="H72" s="29"/>
      <c r="I72" s="29"/>
      <c r="J72" s="30"/>
      <c r="K72" s="31"/>
      <c r="L72" s="32"/>
      <c r="M72" s="44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ht="13.2">
      <c r="A73" s="40">
        <v>70</v>
      </c>
      <c r="B73" s="45"/>
      <c r="C73" s="42"/>
      <c r="D73" s="3"/>
      <c r="E73" s="3"/>
      <c r="F73" s="43"/>
      <c r="G73" s="29"/>
      <c r="H73" s="29"/>
      <c r="I73" s="29"/>
      <c r="J73" s="30"/>
      <c r="K73" s="31"/>
      <c r="L73" s="32"/>
      <c r="M73" s="44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ht="13.2">
      <c r="A74" s="40">
        <v>71</v>
      </c>
      <c r="B74" s="45"/>
      <c r="C74" s="42"/>
      <c r="D74" s="3"/>
      <c r="E74" s="3"/>
      <c r="F74" s="43"/>
      <c r="G74" s="29"/>
      <c r="H74" s="29"/>
      <c r="I74" s="29"/>
      <c r="J74" s="30"/>
      <c r="K74" s="31"/>
      <c r="L74" s="32"/>
      <c r="M74" s="44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ht="13.2">
      <c r="A75" s="40">
        <v>72</v>
      </c>
      <c r="B75" s="45"/>
      <c r="C75" s="42"/>
      <c r="D75" s="3"/>
      <c r="E75" s="3"/>
      <c r="F75" s="43"/>
      <c r="G75" s="29"/>
      <c r="H75" s="29"/>
      <c r="I75" s="29"/>
      <c r="J75" s="30"/>
      <c r="K75" s="31"/>
      <c r="L75" s="32"/>
      <c r="M75" s="44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ht="13.2">
      <c r="A76" s="40">
        <v>73</v>
      </c>
      <c r="B76" s="45"/>
      <c r="C76" s="42"/>
      <c r="D76" s="3"/>
      <c r="E76" s="3"/>
      <c r="F76" s="43"/>
      <c r="G76" s="29"/>
      <c r="H76" s="29"/>
      <c r="I76" s="29"/>
      <c r="J76" s="30"/>
      <c r="K76" s="31"/>
      <c r="L76" s="32"/>
      <c r="M76" s="44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3.2">
      <c r="A77" s="40">
        <v>74</v>
      </c>
      <c r="B77" s="45"/>
      <c r="C77" s="42"/>
      <c r="D77" s="3"/>
      <c r="E77" s="3"/>
      <c r="F77" s="43"/>
      <c r="G77" s="29"/>
      <c r="H77" s="29"/>
      <c r="I77" s="29"/>
      <c r="J77" s="30"/>
      <c r="K77" s="31"/>
      <c r="L77" s="32"/>
      <c r="M77" s="44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ht="13.2">
      <c r="A78" s="40">
        <v>75</v>
      </c>
      <c r="B78" s="45"/>
      <c r="C78" s="42"/>
      <c r="D78" s="3"/>
      <c r="E78" s="3"/>
      <c r="F78" s="43"/>
      <c r="G78" s="29"/>
      <c r="H78" s="29"/>
      <c r="I78" s="29"/>
      <c r="J78" s="30"/>
      <c r="K78" s="31"/>
      <c r="L78" s="32"/>
      <c r="M78" s="44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ht="13.2">
      <c r="A79" s="40">
        <v>76</v>
      </c>
      <c r="B79" s="45"/>
      <c r="C79" s="42"/>
      <c r="D79" s="3"/>
      <c r="E79" s="3"/>
      <c r="F79" s="43"/>
      <c r="G79" s="29"/>
      <c r="H79" s="29"/>
      <c r="I79" s="29"/>
      <c r="J79" s="30"/>
      <c r="K79" s="31"/>
      <c r="L79" s="32"/>
      <c r="M79" s="44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ht="13.2">
      <c r="A80" s="40">
        <v>77</v>
      </c>
      <c r="B80" s="45"/>
      <c r="C80" s="42"/>
      <c r="D80" s="3"/>
      <c r="E80" s="3"/>
      <c r="F80" s="43"/>
      <c r="G80" s="29"/>
      <c r="H80" s="29"/>
      <c r="I80" s="29"/>
      <c r="J80" s="30"/>
      <c r="K80" s="31"/>
      <c r="L80" s="32"/>
      <c r="M80" s="44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ht="13.2">
      <c r="A81" s="40">
        <v>78</v>
      </c>
      <c r="B81" s="45"/>
      <c r="C81" s="42"/>
      <c r="D81" s="3"/>
      <c r="E81" s="3"/>
      <c r="F81" s="43"/>
      <c r="G81" s="29"/>
      <c r="H81" s="29"/>
      <c r="I81" s="29"/>
      <c r="J81" s="30"/>
      <c r="K81" s="31"/>
      <c r="L81" s="32"/>
      <c r="M81" s="44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ht="13.2">
      <c r="A82" s="40">
        <v>79</v>
      </c>
      <c r="B82" s="45"/>
      <c r="C82" s="42"/>
      <c r="D82" s="3"/>
      <c r="E82" s="3"/>
      <c r="F82" s="43"/>
      <c r="G82" s="29"/>
      <c r="H82" s="29"/>
      <c r="I82" s="29"/>
      <c r="J82" s="30"/>
      <c r="K82" s="31"/>
      <c r="L82" s="32"/>
      <c r="M82" s="44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ht="13.2">
      <c r="A83" s="40">
        <v>80</v>
      </c>
      <c r="B83" s="45"/>
      <c r="C83" s="42"/>
      <c r="D83" s="3"/>
      <c r="E83" s="3"/>
      <c r="F83" s="43"/>
      <c r="G83" s="29"/>
      <c r="H83" s="29"/>
      <c r="I83" s="29"/>
      <c r="J83" s="30"/>
      <c r="K83" s="31"/>
      <c r="L83" s="32"/>
      <c r="M83" s="44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ht="13.2">
      <c r="A84" s="40">
        <v>81</v>
      </c>
      <c r="B84" s="45"/>
      <c r="C84" s="42"/>
      <c r="D84" s="3"/>
      <c r="E84" s="3"/>
      <c r="F84" s="43"/>
      <c r="G84" s="29"/>
      <c r="H84" s="29"/>
      <c r="I84" s="29"/>
      <c r="J84" s="30"/>
      <c r="K84" s="31"/>
      <c r="L84" s="32"/>
      <c r="M84" s="44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ht="13.2">
      <c r="A85" s="40">
        <v>82</v>
      </c>
      <c r="B85" s="45"/>
      <c r="C85" s="42"/>
      <c r="D85" s="3"/>
      <c r="E85" s="3"/>
      <c r="F85" s="43"/>
      <c r="G85" s="29"/>
      <c r="H85" s="29"/>
      <c r="I85" s="29"/>
      <c r="J85" s="30"/>
      <c r="K85" s="31"/>
      <c r="L85" s="32"/>
      <c r="M85" s="44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ht="13.2">
      <c r="A86" s="40">
        <v>83</v>
      </c>
      <c r="B86" s="45"/>
      <c r="C86" s="42"/>
      <c r="D86" s="3"/>
      <c r="E86" s="3"/>
      <c r="F86" s="43"/>
      <c r="G86" s="29"/>
      <c r="H86" s="29"/>
      <c r="I86" s="29"/>
      <c r="J86" s="30"/>
      <c r="K86" s="31"/>
      <c r="L86" s="32"/>
      <c r="M86" s="44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ht="13.2">
      <c r="A87" s="40">
        <v>84</v>
      </c>
      <c r="B87" s="45"/>
      <c r="C87" s="42"/>
      <c r="D87" s="3"/>
      <c r="E87" s="3"/>
      <c r="F87" s="43"/>
      <c r="G87" s="29"/>
      <c r="H87" s="29"/>
      <c r="I87" s="29"/>
      <c r="J87" s="30"/>
      <c r="K87" s="31"/>
      <c r="L87" s="32"/>
      <c r="M87" s="44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ht="13.2">
      <c r="A88" s="40">
        <v>85</v>
      </c>
      <c r="B88" s="45"/>
      <c r="C88" s="42"/>
      <c r="D88" s="3"/>
      <c r="E88" s="3"/>
      <c r="F88" s="43"/>
      <c r="G88" s="29"/>
      <c r="H88" s="29"/>
      <c r="I88" s="29"/>
      <c r="J88" s="30"/>
      <c r="K88" s="31"/>
      <c r="L88" s="32"/>
      <c r="M88" s="44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ht="13.2">
      <c r="A89" s="40">
        <v>86</v>
      </c>
      <c r="B89" s="45"/>
      <c r="C89" s="42"/>
      <c r="D89" s="3"/>
      <c r="E89" s="3"/>
      <c r="F89" s="43"/>
      <c r="G89" s="29"/>
      <c r="H89" s="29"/>
      <c r="I89" s="29"/>
      <c r="J89" s="30"/>
      <c r="K89" s="31"/>
      <c r="L89" s="32"/>
      <c r="M89" s="44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ht="13.2">
      <c r="A90" s="40">
        <v>87</v>
      </c>
      <c r="B90" s="45"/>
      <c r="C90" s="42"/>
      <c r="D90" s="3"/>
      <c r="E90" s="3"/>
      <c r="F90" s="43"/>
      <c r="G90" s="29"/>
      <c r="H90" s="29"/>
      <c r="I90" s="29"/>
      <c r="J90" s="30"/>
      <c r="K90" s="31"/>
      <c r="L90" s="32"/>
      <c r="M90" s="44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ht="13.2">
      <c r="A91" s="40">
        <v>88</v>
      </c>
      <c r="B91" s="45"/>
      <c r="C91" s="42"/>
      <c r="D91" s="3"/>
      <c r="E91" s="3"/>
      <c r="F91" s="43"/>
      <c r="G91" s="29"/>
      <c r="H91" s="29"/>
      <c r="I91" s="29"/>
      <c r="J91" s="30"/>
      <c r="K91" s="31"/>
      <c r="L91" s="32"/>
      <c r="M91" s="44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ht="13.2">
      <c r="A92" s="40">
        <v>89</v>
      </c>
      <c r="B92" s="45"/>
      <c r="C92" s="42"/>
      <c r="D92" s="3"/>
      <c r="E92" s="3"/>
      <c r="F92" s="43"/>
      <c r="G92" s="29"/>
      <c r="H92" s="29"/>
      <c r="I92" s="29"/>
      <c r="J92" s="30"/>
      <c r="K92" s="31"/>
      <c r="L92" s="32"/>
      <c r="M92" s="44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ht="13.2">
      <c r="A93" s="40">
        <v>90</v>
      </c>
      <c r="B93" s="45"/>
      <c r="C93" s="42"/>
      <c r="D93" s="3"/>
      <c r="E93" s="3"/>
      <c r="F93" s="43"/>
      <c r="G93" s="29"/>
      <c r="H93" s="29"/>
      <c r="I93" s="29"/>
      <c r="J93" s="30"/>
      <c r="K93" s="31"/>
      <c r="L93" s="32"/>
      <c r="M93" s="44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ht="13.2">
      <c r="A94" s="40">
        <v>91</v>
      </c>
      <c r="B94" s="45"/>
      <c r="C94" s="42"/>
      <c r="D94" s="3"/>
      <c r="E94" s="3"/>
      <c r="F94" s="43"/>
      <c r="G94" s="29"/>
      <c r="H94" s="29"/>
      <c r="I94" s="29"/>
      <c r="J94" s="30"/>
      <c r="K94" s="31"/>
      <c r="L94" s="32"/>
      <c r="M94" s="44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ht="13.2">
      <c r="A95" s="40">
        <v>92</v>
      </c>
      <c r="B95" s="45"/>
      <c r="C95" s="42"/>
      <c r="D95" s="3"/>
      <c r="E95" s="3"/>
      <c r="F95" s="43"/>
      <c r="G95" s="29"/>
      <c r="H95" s="29"/>
      <c r="I95" s="29"/>
      <c r="J95" s="30"/>
      <c r="K95" s="31"/>
      <c r="L95" s="32"/>
      <c r="M95" s="44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ht="13.2">
      <c r="A96" s="40">
        <v>93</v>
      </c>
      <c r="B96" s="45"/>
      <c r="C96" s="42"/>
      <c r="D96" s="3"/>
      <c r="E96" s="3"/>
      <c r="F96" s="43"/>
      <c r="G96" s="29"/>
      <c r="H96" s="29"/>
      <c r="I96" s="29"/>
      <c r="J96" s="30"/>
      <c r="K96" s="31"/>
      <c r="L96" s="32"/>
      <c r="M96" s="44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ht="13.2">
      <c r="A97" s="40">
        <v>94</v>
      </c>
      <c r="B97" s="45"/>
      <c r="C97" s="42"/>
      <c r="D97" s="3"/>
      <c r="E97" s="3"/>
      <c r="F97" s="43"/>
      <c r="G97" s="29"/>
      <c r="H97" s="29"/>
      <c r="I97" s="29"/>
      <c r="J97" s="30"/>
      <c r="K97" s="31"/>
      <c r="L97" s="32"/>
      <c r="M97" s="44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ht="13.2">
      <c r="A98" s="40">
        <v>95</v>
      </c>
      <c r="B98" s="45"/>
      <c r="C98" s="42"/>
      <c r="D98" s="3"/>
      <c r="E98" s="3"/>
      <c r="F98" s="43"/>
      <c r="G98" s="29"/>
      <c r="H98" s="29"/>
      <c r="I98" s="29"/>
      <c r="J98" s="30"/>
      <c r="K98" s="31"/>
      <c r="L98" s="32"/>
      <c r="M98" s="44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ht="13.2">
      <c r="A99" s="40">
        <v>96</v>
      </c>
      <c r="B99" s="45"/>
      <c r="C99" s="42"/>
      <c r="D99" s="3"/>
      <c r="E99" s="3"/>
      <c r="F99" s="43"/>
      <c r="G99" s="29"/>
      <c r="H99" s="29"/>
      <c r="I99" s="29"/>
      <c r="J99" s="30"/>
      <c r="K99" s="31"/>
      <c r="L99" s="32"/>
      <c r="M99" s="44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ht="13.2">
      <c r="A100" s="40">
        <v>97</v>
      </c>
      <c r="B100" s="45"/>
      <c r="C100" s="42"/>
      <c r="D100" s="3"/>
      <c r="E100" s="3"/>
      <c r="F100" s="43"/>
      <c r="G100" s="29"/>
      <c r="H100" s="29"/>
      <c r="I100" s="29"/>
      <c r="J100" s="30"/>
      <c r="K100" s="31"/>
      <c r="L100" s="32"/>
      <c r="M100" s="44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ht="13.2">
      <c r="A101" s="40">
        <v>98</v>
      </c>
      <c r="B101" s="45"/>
      <c r="C101" s="42"/>
      <c r="D101" s="3"/>
      <c r="E101" s="3"/>
      <c r="F101" s="43"/>
      <c r="G101" s="29"/>
      <c r="H101" s="29"/>
      <c r="I101" s="29"/>
      <c r="J101" s="30"/>
      <c r="K101" s="31"/>
      <c r="L101" s="32"/>
      <c r="M101" s="44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ht="13.2">
      <c r="A102" s="40">
        <v>99</v>
      </c>
      <c r="B102" s="45"/>
      <c r="C102" s="42"/>
      <c r="D102" s="3"/>
      <c r="E102" s="3"/>
      <c r="F102" s="43"/>
      <c r="G102" s="29"/>
      <c r="H102" s="29"/>
      <c r="I102" s="29"/>
      <c r="J102" s="30"/>
      <c r="K102" s="31"/>
      <c r="L102" s="32"/>
      <c r="M102" s="44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ht="13.2">
      <c r="A103" s="40">
        <v>100</v>
      </c>
      <c r="B103" s="45"/>
      <c r="C103" s="42"/>
      <c r="D103" s="3"/>
      <c r="E103" s="3"/>
      <c r="F103" s="43"/>
      <c r="G103" s="29"/>
      <c r="H103" s="29"/>
      <c r="I103" s="29"/>
      <c r="J103" s="30"/>
      <c r="K103" s="31"/>
      <c r="L103" s="32"/>
      <c r="M103" s="44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ht="13.2">
      <c r="A104" s="40">
        <v>101</v>
      </c>
      <c r="B104" s="45"/>
      <c r="C104" s="42"/>
      <c r="D104" s="3"/>
      <c r="E104" s="3"/>
      <c r="F104" s="43"/>
      <c r="G104" s="29"/>
      <c r="H104" s="29"/>
      <c r="I104" s="29"/>
      <c r="J104" s="30"/>
      <c r="K104" s="31"/>
      <c r="L104" s="32"/>
      <c r="M104" s="44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ht="13.2">
      <c r="A105" s="40">
        <v>102</v>
      </c>
      <c r="B105" s="45"/>
      <c r="C105" s="42"/>
      <c r="D105" s="3"/>
      <c r="E105" s="3"/>
      <c r="F105" s="43"/>
      <c r="G105" s="29"/>
      <c r="H105" s="29"/>
      <c r="I105" s="29"/>
      <c r="J105" s="30"/>
      <c r="K105" s="31"/>
      <c r="L105" s="32"/>
      <c r="M105" s="44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ht="13.2">
      <c r="A106" s="40">
        <v>103</v>
      </c>
      <c r="B106" s="45"/>
      <c r="C106" s="42"/>
      <c r="D106" s="3"/>
      <c r="E106" s="3"/>
      <c r="F106" s="43"/>
      <c r="G106" s="29"/>
      <c r="H106" s="29"/>
      <c r="I106" s="29"/>
      <c r="J106" s="30"/>
      <c r="K106" s="31"/>
      <c r="L106" s="32"/>
      <c r="M106" s="44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ht="13.2">
      <c r="A107" s="40">
        <v>104</v>
      </c>
      <c r="B107" s="45"/>
      <c r="C107" s="42"/>
      <c r="D107" s="3"/>
      <c r="E107" s="3"/>
      <c r="F107" s="43"/>
      <c r="G107" s="29"/>
      <c r="H107" s="29"/>
      <c r="I107" s="29"/>
      <c r="J107" s="30"/>
      <c r="K107" s="31"/>
      <c r="L107" s="32"/>
      <c r="M107" s="44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ht="13.2">
      <c r="A108" s="40">
        <v>105</v>
      </c>
      <c r="B108" s="45"/>
      <c r="C108" s="42"/>
      <c r="D108" s="3"/>
      <c r="E108" s="3"/>
      <c r="F108" s="43"/>
      <c r="G108" s="29"/>
      <c r="H108" s="29"/>
      <c r="I108" s="29"/>
      <c r="J108" s="30"/>
      <c r="K108" s="31"/>
      <c r="L108" s="32"/>
      <c r="M108" s="44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ht="13.2">
      <c r="A109" s="40">
        <v>106</v>
      </c>
      <c r="B109" s="45"/>
      <c r="C109" s="42"/>
      <c r="D109" s="3"/>
      <c r="E109" s="3"/>
      <c r="F109" s="43"/>
      <c r="G109" s="29"/>
      <c r="H109" s="29"/>
      <c r="I109" s="29"/>
      <c r="J109" s="30"/>
      <c r="K109" s="31"/>
      <c r="L109" s="32"/>
      <c r="M109" s="44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ht="13.2">
      <c r="A110" s="40">
        <v>107</v>
      </c>
      <c r="B110" s="45"/>
      <c r="C110" s="42"/>
      <c r="D110" s="3"/>
      <c r="E110" s="3"/>
      <c r="F110" s="43"/>
      <c r="G110" s="29"/>
      <c r="H110" s="29"/>
      <c r="I110" s="29"/>
      <c r="J110" s="30"/>
      <c r="K110" s="31"/>
      <c r="L110" s="32"/>
      <c r="M110" s="44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ht="13.2">
      <c r="A111" s="40">
        <v>108</v>
      </c>
      <c r="B111" s="45"/>
      <c r="C111" s="42"/>
      <c r="D111" s="3"/>
      <c r="E111" s="3"/>
      <c r="F111" s="43"/>
      <c r="G111" s="29"/>
      <c r="H111" s="29"/>
      <c r="I111" s="29"/>
      <c r="J111" s="30"/>
      <c r="K111" s="31"/>
      <c r="L111" s="32"/>
      <c r="M111" s="44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ht="13.2">
      <c r="A112" s="40">
        <v>109</v>
      </c>
      <c r="B112" s="45"/>
      <c r="C112" s="42"/>
      <c r="D112" s="3"/>
      <c r="E112" s="3"/>
      <c r="F112" s="43"/>
      <c r="G112" s="29"/>
      <c r="H112" s="29"/>
      <c r="I112" s="29"/>
      <c r="J112" s="30"/>
      <c r="K112" s="31"/>
      <c r="L112" s="32"/>
      <c r="M112" s="44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ht="13.2">
      <c r="A113" s="40">
        <v>110</v>
      </c>
      <c r="B113" s="45"/>
      <c r="C113" s="42"/>
      <c r="D113" s="3"/>
      <c r="E113" s="3"/>
      <c r="F113" s="43"/>
      <c r="G113" s="29"/>
      <c r="H113" s="29"/>
      <c r="I113" s="29"/>
      <c r="J113" s="30"/>
      <c r="K113" s="31"/>
      <c r="L113" s="32"/>
      <c r="M113" s="44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ht="13.2">
      <c r="A114" s="40">
        <v>111</v>
      </c>
      <c r="B114" s="45"/>
      <c r="C114" s="42"/>
      <c r="D114" s="3"/>
      <c r="E114" s="3"/>
      <c r="F114" s="43"/>
      <c r="G114" s="29"/>
      <c r="H114" s="29"/>
      <c r="I114" s="29"/>
      <c r="J114" s="30"/>
      <c r="K114" s="31"/>
      <c r="L114" s="32"/>
      <c r="M114" s="44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ht="13.2">
      <c r="A115" s="40">
        <v>112</v>
      </c>
      <c r="B115" s="45"/>
      <c r="C115" s="42"/>
      <c r="D115" s="3"/>
      <c r="E115" s="3"/>
      <c r="F115" s="43"/>
      <c r="G115" s="29"/>
      <c r="H115" s="29"/>
      <c r="I115" s="29"/>
      <c r="J115" s="30"/>
      <c r="K115" s="31"/>
      <c r="L115" s="32"/>
      <c r="M115" s="44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ht="13.2">
      <c r="A116" s="40">
        <v>113</v>
      </c>
      <c r="B116" s="45"/>
      <c r="C116" s="42"/>
      <c r="D116" s="3"/>
      <c r="E116" s="3"/>
      <c r="F116" s="43"/>
      <c r="G116" s="29"/>
      <c r="H116" s="29"/>
      <c r="I116" s="29"/>
      <c r="J116" s="30"/>
      <c r="K116" s="31"/>
      <c r="L116" s="32"/>
      <c r="M116" s="44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ht="13.2">
      <c r="A117" s="40">
        <v>114</v>
      </c>
      <c r="B117" s="45"/>
      <c r="C117" s="42"/>
      <c r="D117" s="3"/>
      <c r="E117" s="3"/>
      <c r="F117" s="43"/>
      <c r="G117" s="29"/>
      <c r="H117" s="29"/>
      <c r="I117" s="29"/>
      <c r="J117" s="30"/>
      <c r="K117" s="31"/>
      <c r="L117" s="32"/>
      <c r="M117" s="44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ht="13.2">
      <c r="A118" s="40">
        <v>115</v>
      </c>
      <c r="B118" s="45"/>
      <c r="C118" s="42"/>
      <c r="D118" s="3"/>
      <c r="E118" s="3"/>
      <c r="F118" s="43"/>
      <c r="G118" s="29"/>
      <c r="H118" s="29"/>
      <c r="I118" s="29"/>
      <c r="J118" s="30"/>
      <c r="K118" s="31"/>
      <c r="L118" s="32"/>
      <c r="M118" s="44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ht="13.2">
      <c r="A119" s="40">
        <v>116</v>
      </c>
      <c r="B119" s="45"/>
      <c r="C119" s="42"/>
      <c r="D119" s="3"/>
      <c r="E119" s="3"/>
      <c r="F119" s="43"/>
      <c r="G119" s="29"/>
      <c r="H119" s="29"/>
      <c r="I119" s="29"/>
      <c r="J119" s="30"/>
      <c r="K119" s="31"/>
      <c r="L119" s="32"/>
      <c r="M119" s="44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ht="13.2">
      <c r="A120" s="40">
        <v>117</v>
      </c>
      <c r="B120" s="45"/>
      <c r="C120" s="42"/>
      <c r="D120" s="3"/>
      <c r="E120" s="3"/>
      <c r="F120" s="43"/>
      <c r="G120" s="29"/>
      <c r="H120" s="29"/>
      <c r="I120" s="29"/>
      <c r="J120" s="30"/>
      <c r="K120" s="31"/>
      <c r="L120" s="32"/>
      <c r="M120" s="44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ht="13.2">
      <c r="A121" s="40">
        <v>118</v>
      </c>
      <c r="B121" s="45"/>
      <c r="C121" s="42"/>
      <c r="D121" s="3"/>
      <c r="E121" s="3"/>
      <c r="F121" s="43"/>
      <c r="G121" s="29"/>
      <c r="H121" s="29"/>
      <c r="I121" s="29"/>
      <c r="J121" s="30"/>
      <c r="K121" s="31"/>
      <c r="L121" s="32"/>
      <c r="M121" s="44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ht="13.2">
      <c r="A122" s="40">
        <v>119</v>
      </c>
      <c r="B122" s="45"/>
      <c r="C122" s="42"/>
      <c r="D122" s="3"/>
      <c r="E122" s="3"/>
      <c r="F122" s="43"/>
      <c r="G122" s="29"/>
      <c r="H122" s="29"/>
      <c r="I122" s="29"/>
      <c r="J122" s="30"/>
      <c r="K122" s="31"/>
      <c r="L122" s="32"/>
      <c r="M122" s="44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ht="13.2">
      <c r="A123" s="40">
        <v>120</v>
      </c>
      <c r="B123" s="45"/>
      <c r="C123" s="42"/>
      <c r="D123" s="3"/>
      <c r="E123" s="3"/>
      <c r="F123" s="43"/>
      <c r="G123" s="29"/>
      <c r="H123" s="29"/>
      <c r="I123" s="29"/>
      <c r="J123" s="30"/>
      <c r="K123" s="31"/>
      <c r="L123" s="32"/>
      <c r="M123" s="44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ht="13.2">
      <c r="A124" s="40">
        <v>121</v>
      </c>
      <c r="B124" s="45"/>
      <c r="C124" s="42"/>
      <c r="D124" s="3"/>
      <c r="E124" s="3"/>
      <c r="F124" s="43"/>
      <c r="G124" s="29"/>
      <c r="H124" s="29"/>
      <c r="I124" s="29"/>
      <c r="J124" s="30"/>
      <c r="K124" s="31"/>
      <c r="L124" s="32"/>
      <c r="M124" s="44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ht="13.2">
      <c r="A125" s="40">
        <v>122</v>
      </c>
      <c r="B125" s="45"/>
      <c r="C125" s="42"/>
      <c r="D125" s="3"/>
      <c r="E125" s="3"/>
      <c r="F125" s="43"/>
      <c r="G125" s="29"/>
      <c r="H125" s="29"/>
      <c r="I125" s="29"/>
      <c r="J125" s="30"/>
      <c r="K125" s="31"/>
      <c r="L125" s="32"/>
      <c r="M125" s="44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ht="13.2">
      <c r="A126" s="40">
        <v>123</v>
      </c>
      <c r="B126" s="45"/>
      <c r="C126" s="42"/>
      <c r="D126" s="3"/>
      <c r="E126" s="3"/>
      <c r="F126" s="43"/>
      <c r="G126" s="29"/>
      <c r="H126" s="29"/>
      <c r="I126" s="29"/>
      <c r="J126" s="30"/>
      <c r="K126" s="31"/>
      <c r="L126" s="32"/>
      <c r="M126" s="44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ht="13.2">
      <c r="A127" s="40">
        <v>124</v>
      </c>
      <c r="B127" s="45"/>
      <c r="C127" s="42"/>
      <c r="D127" s="3"/>
      <c r="E127" s="3"/>
      <c r="F127" s="43"/>
      <c r="G127" s="29"/>
      <c r="H127" s="29"/>
      <c r="I127" s="29"/>
      <c r="J127" s="30"/>
      <c r="K127" s="31"/>
      <c r="L127" s="32"/>
      <c r="M127" s="44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ht="13.2">
      <c r="A128" s="40">
        <v>125</v>
      </c>
      <c r="B128" s="45"/>
      <c r="C128" s="42"/>
      <c r="D128" s="3"/>
      <c r="E128" s="3"/>
      <c r="F128" s="43"/>
      <c r="G128" s="29"/>
      <c r="H128" s="29"/>
      <c r="I128" s="29"/>
      <c r="J128" s="30"/>
      <c r="K128" s="31"/>
      <c r="L128" s="32"/>
      <c r="M128" s="44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ht="13.2">
      <c r="A129" s="40">
        <v>126</v>
      </c>
      <c r="B129" s="45"/>
      <c r="C129" s="42"/>
      <c r="D129" s="3"/>
      <c r="E129" s="3"/>
      <c r="F129" s="43"/>
      <c r="G129" s="29"/>
      <c r="H129" s="29"/>
      <c r="I129" s="29"/>
      <c r="J129" s="30"/>
      <c r="K129" s="31"/>
      <c r="L129" s="32"/>
      <c r="M129" s="44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ht="13.2">
      <c r="A130" s="40">
        <v>127</v>
      </c>
      <c r="B130" s="45"/>
      <c r="C130" s="42"/>
      <c r="D130" s="3"/>
      <c r="E130" s="3"/>
      <c r="F130" s="43"/>
      <c r="G130" s="29"/>
      <c r="H130" s="29"/>
      <c r="I130" s="29"/>
      <c r="J130" s="30"/>
      <c r="K130" s="31"/>
      <c r="L130" s="32"/>
      <c r="M130" s="44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ht="13.2">
      <c r="A131" s="40">
        <v>128</v>
      </c>
      <c r="B131" s="45"/>
      <c r="C131" s="42"/>
      <c r="D131" s="3"/>
      <c r="E131" s="3"/>
      <c r="F131" s="43"/>
      <c r="G131" s="29"/>
      <c r="H131" s="29"/>
      <c r="I131" s="29"/>
      <c r="J131" s="30"/>
      <c r="K131" s="31"/>
      <c r="L131" s="32"/>
      <c r="M131" s="44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ht="13.2">
      <c r="A132" s="40">
        <v>129</v>
      </c>
      <c r="B132" s="45"/>
      <c r="C132" s="42"/>
      <c r="D132" s="3"/>
      <c r="E132" s="3"/>
      <c r="F132" s="43"/>
      <c r="G132" s="29"/>
      <c r="H132" s="29"/>
      <c r="I132" s="29"/>
      <c r="J132" s="30"/>
      <c r="K132" s="31"/>
      <c r="L132" s="32"/>
      <c r="M132" s="44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ht="13.2">
      <c r="A133" s="40">
        <v>130</v>
      </c>
      <c r="B133" s="45"/>
      <c r="C133" s="42"/>
      <c r="D133" s="3"/>
      <c r="E133" s="3"/>
      <c r="F133" s="43"/>
      <c r="G133" s="29"/>
      <c r="H133" s="29"/>
      <c r="I133" s="29"/>
      <c r="J133" s="30"/>
      <c r="K133" s="31"/>
      <c r="L133" s="32"/>
      <c r="M133" s="44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ht="13.2">
      <c r="A134" s="40">
        <v>131</v>
      </c>
      <c r="B134" s="45"/>
      <c r="C134" s="42"/>
      <c r="D134" s="3"/>
      <c r="E134" s="3"/>
      <c r="F134" s="43"/>
      <c r="G134" s="29"/>
      <c r="H134" s="29"/>
      <c r="I134" s="29"/>
      <c r="J134" s="30"/>
      <c r="K134" s="31"/>
      <c r="L134" s="32"/>
      <c r="M134" s="44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ht="13.2">
      <c r="A135" s="40">
        <v>132</v>
      </c>
      <c r="B135" s="45"/>
      <c r="C135" s="42"/>
      <c r="D135" s="3"/>
      <c r="E135" s="3"/>
      <c r="F135" s="43"/>
      <c r="G135" s="29"/>
      <c r="H135" s="29"/>
      <c r="I135" s="29"/>
      <c r="J135" s="30"/>
      <c r="K135" s="31"/>
      <c r="L135" s="32"/>
      <c r="M135" s="44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ht="13.2">
      <c r="A136" s="40">
        <v>133</v>
      </c>
      <c r="B136" s="45"/>
      <c r="C136" s="42"/>
      <c r="D136" s="3"/>
      <c r="E136" s="3"/>
      <c r="F136" s="43"/>
      <c r="G136" s="29"/>
      <c r="H136" s="29"/>
      <c r="I136" s="29"/>
      <c r="J136" s="30"/>
      <c r="K136" s="31"/>
      <c r="L136" s="32"/>
      <c r="M136" s="44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ht="13.2">
      <c r="A137" s="40">
        <v>134</v>
      </c>
      <c r="B137" s="45"/>
      <c r="C137" s="42"/>
      <c r="D137" s="3"/>
      <c r="E137" s="3"/>
      <c r="F137" s="43"/>
      <c r="G137" s="29"/>
      <c r="H137" s="29"/>
      <c r="I137" s="29"/>
      <c r="J137" s="30"/>
      <c r="K137" s="31"/>
      <c r="L137" s="32"/>
      <c r="M137" s="44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ht="13.2">
      <c r="A138" s="40">
        <v>135</v>
      </c>
      <c r="B138" s="45"/>
      <c r="C138" s="42"/>
      <c r="D138" s="3"/>
      <c r="E138" s="3"/>
      <c r="F138" s="43"/>
      <c r="G138" s="29"/>
      <c r="H138" s="29"/>
      <c r="I138" s="29"/>
      <c r="J138" s="30"/>
      <c r="K138" s="31"/>
      <c r="L138" s="32"/>
      <c r="M138" s="44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ht="13.2">
      <c r="A139" s="40">
        <v>136</v>
      </c>
      <c r="B139" s="45"/>
      <c r="C139" s="42"/>
      <c r="D139" s="3"/>
      <c r="E139" s="3"/>
      <c r="F139" s="43"/>
      <c r="G139" s="29"/>
      <c r="H139" s="29"/>
      <c r="I139" s="29"/>
      <c r="J139" s="30"/>
      <c r="K139" s="31"/>
      <c r="L139" s="32"/>
      <c r="M139" s="44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ht="13.2">
      <c r="A140" s="40">
        <v>137</v>
      </c>
      <c r="B140" s="45"/>
      <c r="C140" s="42"/>
      <c r="D140" s="3"/>
      <c r="E140" s="3"/>
      <c r="F140" s="43"/>
      <c r="G140" s="29"/>
      <c r="H140" s="29"/>
      <c r="I140" s="29"/>
      <c r="J140" s="30"/>
      <c r="K140" s="31"/>
      <c r="L140" s="32"/>
      <c r="M140" s="44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ht="13.2">
      <c r="A141" s="40">
        <v>138</v>
      </c>
      <c r="B141" s="45"/>
      <c r="C141" s="42"/>
      <c r="D141" s="3"/>
      <c r="E141" s="3"/>
      <c r="F141" s="43"/>
      <c r="G141" s="29"/>
      <c r="H141" s="29"/>
      <c r="I141" s="29"/>
      <c r="J141" s="30"/>
      <c r="K141" s="31"/>
      <c r="L141" s="32"/>
      <c r="M141" s="44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ht="13.2">
      <c r="A142" s="40">
        <v>139</v>
      </c>
      <c r="B142" s="45"/>
      <c r="C142" s="42"/>
      <c r="D142" s="3"/>
      <c r="E142" s="3"/>
      <c r="F142" s="43"/>
      <c r="G142" s="29"/>
      <c r="H142" s="29"/>
      <c r="I142" s="29"/>
      <c r="J142" s="30"/>
      <c r="K142" s="31"/>
      <c r="L142" s="32"/>
      <c r="M142" s="44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 ht="13.2">
      <c r="A143" s="40">
        <v>140</v>
      </c>
      <c r="B143" s="45"/>
      <c r="C143" s="42"/>
      <c r="D143" s="3"/>
      <c r="E143" s="3"/>
      <c r="F143" s="43"/>
      <c r="G143" s="29"/>
      <c r="H143" s="29"/>
      <c r="I143" s="29"/>
      <c r="J143" s="30"/>
      <c r="K143" s="31"/>
      <c r="L143" s="32"/>
      <c r="M143" s="44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ht="13.2">
      <c r="A144" s="40">
        <v>141</v>
      </c>
      <c r="B144" s="45"/>
      <c r="C144" s="42"/>
      <c r="D144" s="3"/>
      <c r="E144" s="3"/>
      <c r="F144" s="43"/>
      <c r="G144" s="29"/>
      <c r="H144" s="29"/>
      <c r="I144" s="29"/>
      <c r="J144" s="30"/>
      <c r="K144" s="31"/>
      <c r="L144" s="32"/>
      <c r="M144" s="44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ht="13.2">
      <c r="A145" s="40">
        <v>142</v>
      </c>
      <c r="B145" s="45"/>
      <c r="C145" s="42"/>
      <c r="D145" s="3"/>
      <c r="E145" s="3"/>
      <c r="F145" s="43"/>
      <c r="G145" s="29"/>
      <c r="H145" s="29"/>
      <c r="I145" s="29"/>
      <c r="J145" s="30"/>
      <c r="K145" s="31"/>
      <c r="L145" s="32"/>
      <c r="M145" s="44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ht="13.2">
      <c r="A146" s="40">
        <v>143</v>
      </c>
      <c r="B146" s="45"/>
      <c r="C146" s="42"/>
      <c r="D146" s="3"/>
      <c r="E146" s="3"/>
      <c r="F146" s="43"/>
      <c r="G146" s="29"/>
      <c r="H146" s="29"/>
      <c r="I146" s="29"/>
      <c r="J146" s="30"/>
      <c r="K146" s="31"/>
      <c r="L146" s="32"/>
      <c r="M146" s="44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ht="13.2">
      <c r="A147" s="40">
        <v>144</v>
      </c>
      <c r="B147" s="45"/>
      <c r="C147" s="42"/>
      <c r="D147" s="3"/>
      <c r="E147" s="3"/>
      <c r="F147" s="43"/>
      <c r="G147" s="29"/>
      <c r="H147" s="29"/>
      <c r="I147" s="29"/>
      <c r="J147" s="30"/>
      <c r="K147" s="31"/>
      <c r="L147" s="32"/>
      <c r="M147" s="44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ht="13.2">
      <c r="A148" s="40">
        <v>145</v>
      </c>
      <c r="B148" s="45"/>
      <c r="C148" s="42"/>
      <c r="D148" s="3"/>
      <c r="E148" s="3"/>
      <c r="F148" s="43"/>
      <c r="G148" s="29"/>
      <c r="H148" s="29"/>
      <c r="I148" s="29"/>
      <c r="J148" s="30"/>
      <c r="K148" s="31"/>
      <c r="L148" s="32"/>
      <c r="M148" s="44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 ht="13.2">
      <c r="A149" s="40">
        <v>146</v>
      </c>
      <c r="B149" s="45"/>
      <c r="C149" s="42"/>
      <c r="D149" s="3"/>
      <c r="E149" s="3"/>
      <c r="F149" s="43"/>
      <c r="G149" s="29"/>
      <c r="H149" s="29"/>
      <c r="I149" s="29"/>
      <c r="J149" s="30"/>
      <c r="K149" s="31"/>
      <c r="L149" s="32"/>
      <c r="M149" s="44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 ht="13.2">
      <c r="A150" s="40">
        <v>147</v>
      </c>
      <c r="B150" s="45"/>
      <c r="C150" s="42"/>
      <c r="D150" s="3"/>
      <c r="E150" s="3"/>
      <c r="F150" s="43"/>
      <c r="G150" s="29"/>
      <c r="H150" s="29"/>
      <c r="I150" s="29"/>
      <c r="J150" s="30"/>
      <c r="K150" s="31"/>
      <c r="L150" s="32"/>
      <c r="M150" s="44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 ht="13.2">
      <c r="A151" s="40">
        <v>148</v>
      </c>
      <c r="B151" s="45"/>
      <c r="C151" s="42"/>
      <c r="D151" s="3"/>
      <c r="E151" s="3"/>
      <c r="F151" s="43"/>
      <c r="G151" s="29"/>
      <c r="H151" s="29"/>
      <c r="I151" s="29"/>
      <c r="J151" s="30"/>
      <c r="K151" s="31"/>
      <c r="L151" s="32"/>
      <c r="M151" s="44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 ht="13.2">
      <c r="A152" s="40">
        <v>149</v>
      </c>
      <c r="B152" s="45"/>
      <c r="C152" s="42"/>
      <c r="D152" s="3"/>
      <c r="E152" s="3"/>
      <c r="F152" s="43"/>
      <c r="G152" s="29"/>
      <c r="H152" s="29"/>
      <c r="I152" s="29"/>
      <c r="J152" s="30"/>
      <c r="K152" s="31"/>
      <c r="L152" s="32"/>
      <c r="M152" s="44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 ht="13.2">
      <c r="A153" s="40">
        <v>150</v>
      </c>
      <c r="B153" s="45"/>
      <c r="C153" s="42"/>
      <c r="D153" s="3"/>
      <c r="E153" s="3"/>
      <c r="F153" s="43"/>
      <c r="G153" s="29"/>
      <c r="H153" s="29"/>
      <c r="I153" s="29"/>
      <c r="J153" s="30"/>
      <c r="K153" s="31"/>
      <c r="L153" s="32"/>
      <c r="M153" s="44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 ht="13.2">
      <c r="A154" s="46"/>
      <c r="B154" s="45"/>
      <c r="C154" s="42"/>
      <c r="D154" s="3"/>
      <c r="E154" s="3"/>
      <c r="F154" s="43"/>
      <c r="G154" s="29"/>
      <c r="H154" s="29"/>
      <c r="I154" s="29"/>
      <c r="J154" s="30"/>
      <c r="K154" s="31"/>
      <c r="L154" s="32"/>
      <c r="M154" s="44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ht="13.2">
      <c r="A155" s="46"/>
      <c r="B155" s="45"/>
      <c r="C155" s="42"/>
      <c r="D155" s="3"/>
      <c r="E155" s="3"/>
      <c r="F155" s="43"/>
      <c r="G155" s="29"/>
      <c r="H155" s="29"/>
      <c r="I155" s="29"/>
      <c r="J155" s="30"/>
      <c r="K155" s="31"/>
      <c r="L155" s="32"/>
      <c r="M155" s="44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ht="13.2">
      <c r="A156" s="46"/>
      <c r="B156" s="45"/>
      <c r="C156" s="42"/>
      <c r="D156" s="3"/>
      <c r="E156" s="3"/>
      <c r="F156" s="43"/>
      <c r="G156" s="29"/>
      <c r="H156" s="29"/>
      <c r="I156" s="29"/>
      <c r="J156" s="30"/>
      <c r="K156" s="31"/>
      <c r="L156" s="32"/>
      <c r="M156" s="44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 ht="13.2">
      <c r="A157" s="46"/>
      <c r="B157" s="45"/>
      <c r="C157" s="42"/>
      <c r="D157" s="3"/>
      <c r="E157" s="3"/>
      <c r="F157" s="43"/>
      <c r="G157" s="29"/>
      <c r="H157" s="29"/>
      <c r="I157" s="29"/>
      <c r="J157" s="30"/>
      <c r="K157" s="31"/>
      <c r="L157" s="32"/>
      <c r="M157" s="44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 ht="13.2">
      <c r="A158" s="46"/>
      <c r="B158" s="45"/>
      <c r="C158" s="42"/>
      <c r="D158" s="3"/>
      <c r="E158" s="3"/>
      <c r="F158" s="43"/>
      <c r="G158" s="29"/>
      <c r="H158" s="29"/>
      <c r="I158" s="29"/>
      <c r="J158" s="30"/>
      <c r="K158" s="31"/>
      <c r="L158" s="32"/>
      <c r="M158" s="44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1:32" ht="13.2">
      <c r="A159" s="46"/>
      <c r="B159" s="45"/>
      <c r="C159" s="42"/>
      <c r="D159" s="3"/>
      <c r="E159" s="3"/>
      <c r="F159" s="43"/>
      <c r="G159" s="29"/>
      <c r="H159" s="29"/>
      <c r="I159" s="29"/>
      <c r="J159" s="30"/>
      <c r="K159" s="31"/>
      <c r="L159" s="32"/>
      <c r="M159" s="44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 ht="13.2">
      <c r="A160" s="46"/>
      <c r="B160" s="45"/>
      <c r="C160" s="42"/>
      <c r="D160" s="3"/>
      <c r="E160" s="3"/>
      <c r="F160" s="43"/>
      <c r="G160" s="29"/>
      <c r="H160" s="29"/>
      <c r="I160" s="29"/>
      <c r="J160" s="30"/>
      <c r="K160" s="31"/>
      <c r="L160" s="32"/>
      <c r="M160" s="44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 ht="13.2">
      <c r="A161" s="46"/>
      <c r="B161" s="45"/>
      <c r="C161" s="42"/>
      <c r="D161" s="3"/>
      <c r="E161" s="3"/>
      <c r="F161" s="43"/>
      <c r="G161" s="29"/>
      <c r="H161" s="29"/>
      <c r="I161" s="29"/>
      <c r="J161" s="30"/>
      <c r="K161" s="31"/>
      <c r="L161" s="32"/>
      <c r="M161" s="44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 ht="13.2">
      <c r="A162" s="46"/>
      <c r="B162" s="45"/>
      <c r="C162" s="42"/>
      <c r="D162" s="3"/>
      <c r="E162" s="3"/>
      <c r="F162" s="43"/>
      <c r="G162" s="29"/>
      <c r="H162" s="29"/>
      <c r="I162" s="29"/>
      <c r="J162" s="30"/>
      <c r="K162" s="31"/>
      <c r="L162" s="32"/>
      <c r="M162" s="44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 ht="13.2">
      <c r="A163" s="46"/>
      <c r="B163" s="45"/>
      <c r="C163" s="42"/>
      <c r="D163" s="3"/>
      <c r="E163" s="3"/>
      <c r="F163" s="43"/>
      <c r="G163" s="29"/>
      <c r="H163" s="29"/>
      <c r="I163" s="29"/>
      <c r="J163" s="30"/>
      <c r="K163" s="31"/>
      <c r="L163" s="32"/>
      <c r="M163" s="44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 ht="13.2">
      <c r="A164" s="46"/>
      <c r="B164" s="45"/>
      <c r="C164" s="42"/>
      <c r="D164" s="3"/>
      <c r="E164" s="3"/>
      <c r="F164" s="43"/>
      <c r="G164" s="29"/>
      <c r="H164" s="29"/>
      <c r="I164" s="29"/>
      <c r="J164" s="30"/>
      <c r="K164" s="31"/>
      <c r="L164" s="32"/>
      <c r="M164" s="44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 ht="13.2">
      <c r="A165" s="46"/>
      <c r="B165" s="45"/>
      <c r="C165" s="42"/>
      <c r="D165" s="3"/>
      <c r="E165" s="3"/>
      <c r="F165" s="43"/>
      <c r="G165" s="29"/>
      <c r="H165" s="29"/>
      <c r="I165" s="29"/>
      <c r="J165" s="30"/>
      <c r="K165" s="31"/>
      <c r="L165" s="32"/>
      <c r="M165" s="44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ht="13.2">
      <c r="A166" s="46"/>
      <c r="B166" s="45"/>
      <c r="C166" s="42"/>
      <c r="D166" s="3"/>
      <c r="E166" s="3"/>
      <c r="F166" s="43"/>
      <c r="G166" s="29"/>
      <c r="H166" s="29"/>
      <c r="I166" s="29"/>
      <c r="J166" s="30"/>
      <c r="K166" s="31"/>
      <c r="L166" s="32"/>
      <c r="M166" s="44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ht="13.2">
      <c r="A167" s="46"/>
      <c r="B167" s="45"/>
      <c r="C167" s="42"/>
      <c r="D167" s="3"/>
      <c r="E167" s="3"/>
      <c r="F167" s="43"/>
      <c r="G167" s="29"/>
      <c r="H167" s="29"/>
      <c r="I167" s="29"/>
      <c r="J167" s="30"/>
      <c r="K167" s="31"/>
      <c r="L167" s="32"/>
      <c r="M167" s="44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1:32" ht="13.2">
      <c r="A168" s="46"/>
      <c r="B168" s="45"/>
      <c r="C168" s="42"/>
      <c r="D168" s="3"/>
      <c r="E168" s="3"/>
      <c r="F168" s="43"/>
      <c r="G168" s="29"/>
      <c r="H168" s="29"/>
      <c r="I168" s="29"/>
      <c r="J168" s="30"/>
      <c r="K168" s="31"/>
      <c r="L168" s="32"/>
      <c r="M168" s="44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 ht="13.2">
      <c r="A169" s="46"/>
      <c r="B169" s="45"/>
      <c r="C169" s="42"/>
      <c r="D169" s="3"/>
      <c r="E169" s="3"/>
      <c r="F169" s="43"/>
      <c r="G169" s="29"/>
      <c r="H169" s="29"/>
      <c r="I169" s="29"/>
      <c r="J169" s="30"/>
      <c r="K169" s="31"/>
      <c r="L169" s="32"/>
      <c r="M169" s="44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 ht="13.2">
      <c r="A170" s="46"/>
      <c r="B170" s="45"/>
      <c r="C170" s="42"/>
      <c r="D170" s="3"/>
      <c r="E170" s="3"/>
      <c r="F170" s="43"/>
      <c r="G170" s="29"/>
      <c r="H170" s="29"/>
      <c r="I170" s="29"/>
      <c r="J170" s="30"/>
      <c r="K170" s="31"/>
      <c r="L170" s="32"/>
      <c r="M170" s="44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 ht="13.2">
      <c r="A171" s="46"/>
      <c r="B171" s="45"/>
      <c r="C171" s="42"/>
      <c r="D171" s="3"/>
      <c r="E171" s="3"/>
      <c r="F171" s="43"/>
      <c r="G171" s="29"/>
      <c r="H171" s="29"/>
      <c r="I171" s="29"/>
      <c r="J171" s="30"/>
      <c r="K171" s="31"/>
      <c r="L171" s="32"/>
      <c r="M171" s="44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 ht="13.2">
      <c r="A172" s="46"/>
      <c r="B172" s="45"/>
      <c r="C172" s="42"/>
      <c r="D172" s="3"/>
      <c r="E172" s="3"/>
      <c r="F172" s="43"/>
      <c r="G172" s="29"/>
      <c r="H172" s="29"/>
      <c r="I172" s="29"/>
      <c r="J172" s="30"/>
      <c r="K172" s="31"/>
      <c r="L172" s="32"/>
      <c r="M172" s="44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1:32" ht="13.2">
      <c r="A173" s="46"/>
      <c r="B173" s="45"/>
      <c r="C173" s="42"/>
      <c r="D173" s="3"/>
      <c r="E173" s="3"/>
      <c r="F173" s="43"/>
      <c r="G173" s="29"/>
      <c r="H173" s="29"/>
      <c r="I173" s="29"/>
      <c r="J173" s="30"/>
      <c r="K173" s="31"/>
      <c r="L173" s="32"/>
      <c r="M173" s="44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 ht="13.2">
      <c r="A174" s="46"/>
      <c r="B174" s="45"/>
      <c r="C174" s="42"/>
      <c r="D174" s="3"/>
      <c r="E174" s="3"/>
      <c r="F174" s="43"/>
      <c r="G174" s="29"/>
      <c r="H174" s="29"/>
      <c r="I174" s="29"/>
      <c r="J174" s="30"/>
      <c r="K174" s="31"/>
      <c r="L174" s="32"/>
      <c r="M174" s="44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ht="13.2">
      <c r="A175" s="46"/>
      <c r="B175" s="45"/>
      <c r="C175" s="42"/>
      <c r="D175" s="3"/>
      <c r="E175" s="3"/>
      <c r="F175" s="43"/>
      <c r="G175" s="29"/>
      <c r="H175" s="29"/>
      <c r="I175" s="29"/>
      <c r="J175" s="30"/>
      <c r="K175" s="31"/>
      <c r="L175" s="32"/>
      <c r="M175" s="44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ht="13.2">
      <c r="A176" s="46"/>
      <c r="B176" s="45"/>
      <c r="C176" s="42"/>
      <c r="D176" s="3"/>
      <c r="E176" s="3"/>
      <c r="F176" s="43"/>
      <c r="G176" s="29"/>
      <c r="H176" s="29"/>
      <c r="I176" s="29"/>
      <c r="J176" s="30"/>
      <c r="K176" s="31"/>
      <c r="L176" s="32"/>
      <c r="M176" s="44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ht="13.2">
      <c r="A177" s="46"/>
      <c r="B177" s="45"/>
      <c r="C177" s="42"/>
      <c r="D177" s="3"/>
      <c r="E177" s="3"/>
      <c r="F177" s="43"/>
      <c r="G177" s="29"/>
      <c r="H177" s="29"/>
      <c r="I177" s="29"/>
      <c r="J177" s="30"/>
      <c r="K177" s="31"/>
      <c r="L177" s="32"/>
      <c r="M177" s="44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ht="13.2">
      <c r="A178" s="46"/>
      <c r="B178" s="45"/>
      <c r="C178" s="42"/>
      <c r="D178" s="3"/>
      <c r="E178" s="3"/>
      <c r="F178" s="43"/>
      <c r="G178" s="29"/>
      <c r="H178" s="29"/>
      <c r="I178" s="29"/>
      <c r="J178" s="30"/>
      <c r="K178" s="31"/>
      <c r="L178" s="32"/>
      <c r="M178" s="44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 ht="13.2">
      <c r="A179" s="46"/>
      <c r="B179" s="45"/>
      <c r="C179" s="42"/>
      <c r="D179" s="3"/>
      <c r="E179" s="3"/>
      <c r="F179" s="43"/>
      <c r="G179" s="29"/>
      <c r="H179" s="29"/>
      <c r="I179" s="29"/>
      <c r="J179" s="30"/>
      <c r="K179" s="31"/>
      <c r="L179" s="32"/>
      <c r="M179" s="44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 ht="13.2">
      <c r="A180" s="46"/>
      <c r="B180" s="45"/>
      <c r="C180" s="42"/>
      <c r="D180" s="3"/>
      <c r="E180" s="3"/>
      <c r="F180" s="43"/>
      <c r="G180" s="29"/>
      <c r="H180" s="29"/>
      <c r="I180" s="29"/>
      <c r="J180" s="30"/>
      <c r="K180" s="31"/>
      <c r="L180" s="32"/>
      <c r="M180" s="44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ht="13.2">
      <c r="A181" s="46"/>
      <c r="B181" s="45"/>
      <c r="C181" s="42"/>
      <c r="D181" s="3"/>
      <c r="E181" s="3"/>
      <c r="F181" s="43"/>
      <c r="G181" s="29"/>
      <c r="H181" s="29"/>
      <c r="I181" s="29"/>
      <c r="J181" s="30"/>
      <c r="K181" s="31"/>
      <c r="L181" s="32"/>
      <c r="M181" s="44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 ht="13.2">
      <c r="A182" s="46"/>
      <c r="B182" s="45"/>
      <c r="C182" s="42"/>
      <c r="D182" s="3"/>
      <c r="E182" s="3"/>
      <c r="F182" s="43"/>
      <c r="G182" s="29"/>
      <c r="H182" s="29"/>
      <c r="I182" s="29"/>
      <c r="J182" s="30"/>
      <c r="K182" s="31"/>
      <c r="L182" s="32"/>
      <c r="M182" s="44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 ht="13.2">
      <c r="A183" s="46"/>
      <c r="B183" s="45"/>
      <c r="C183" s="42"/>
      <c r="D183" s="3"/>
      <c r="E183" s="3"/>
      <c r="F183" s="43"/>
      <c r="G183" s="29"/>
      <c r="H183" s="29"/>
      <c r="I183" s="29"/>
      <c r="J183" s="30"/>
      <c r="K183" s="31"/>
      <c r="L183" s="32"/>
      <c r="M183" s="44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1:32" ht="13.2">
      <c r="A184" s="46"/>
      <c r="B184" s="45"/>
      <c r="C184" s="42"/>
      <c r="D184" s="3"/>
      <c r="E184" s="3"/>
      <c r="F184" s="43"/>
      <c r="G184" s="29"/>
      <c r="H184" s="29"/>
      <c r="I184" s="29"/>
      <c r="J184" s="30"/>
      <c r="K184" s="31"/>
      <c r="L184" s="32"/>
      <c r="M184" s="44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1:32" ht="13.2">
      <c r="A185" s="46"/>
      <c r="B185" s="45"/>
      <c r="C185" s="42"/>
      <c r="D185" s="3"/>
      <c r="E185" s="3"/>
      <c r="F185" s="43"/>
      <c r="G185" s="29"/>
      <c r="H185" s="29"/>
      <c r="I185" s="29"/>
      <c r="J185" s="30"/>
      <c r="K185" s="31"/>
      <c r="L185" s="32"/>
      <c r="M185" s="44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1:32" ht="13.2">
      <c r="A186" s="46"/>
      <c r="B186" s="45"/>
      <c r="C186" s="42"/>
      <c r="D186" s="3"/>
      <c r="E186" s="3"/>
      <c r="F186" s="43"/>
      <c r="G186" s="29"/>
      <c r="H186" s="29"/>
      <c r="I186" s="29"/>
      <c r="J186" s="30"/>
      <c r="K186" s="31"/>
      <c r="L186" s="32"/>
      <c r="M186" s="44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1:32" ht="13.2">
      <c r="A187" s="46"/>
      <c r="B187" s="45"/>
      <c r="C187" s="42"/>
      <c r="D187" s="3"/>
      <c r="E187" s="3"/>
      <c r="F187" s="43"/>
      <c r="G187" s="29"/>
      <c r="H187" s="29"/>
      <c r="I187" s="29"/>
      <c r="J187" s="30"/>
      <c r="K187" s="31"/>
      <c r="L187" s="32"/>
      <c r="M187" s="44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1:32" ht="13.2">
      <c r="A188" s="46"/>
      <c r="B188" s="45"/>
      <c r="C188" s="42"/>
      <c r="D188" s="3"/>
      <c r="E188" s="3"/>
      <c r="F188" s="43"/>
      <c r="G188" s="29"/>
      <c r="H188" s="29"/>
      <c r="I188" s="29"/>
      <c r="J188" s="30"/>
      <c r="K188" s="31"/>
      <c r="L188" s="32"/>
      <c r="M188" s="44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1:32" ht="13.2">
      <c r="A189" s="46"/>
      <c r="B189" s="45"/>
      <c r="C189" s="42"/>
      <c r="D189" s="3"/>
      <c r="E189" s="3"/>
      <c r="F189" s="43"/>
      <c r="G189" s="29"/>
      <c r="H189" s="29"/>
      <c r="I189" s="29"/>
      <c r="J189" s="30"/>
      <c r="K189" s="31"/>
      <c r="L189" s="32"/>
      <c r="M189" s="44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spans="1:32" ht="13.2">
      <c r="A190" s="46"/>
      <c r="B190" s="45"/>
      <c r="C190" s="42"/>
      <c r="D190" s="3"/>
      <c r="E190" s="3"/>
      <c r="F190" s="43"/>
      <c r="G190" s="29"/>
      <c r="H190" s="29"/>
      <c r="I190" s="29"/>
      <c r="J190" s="30"/>
      <c r="K190" s="31"/>
      <c r="L190" s="32"/>
      <c r="M190" s="44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spans="1:32" ht="13.2">
      <c r="A191" s="46"/>
      <c r="B191" s="45"/>
      <c r="C191" s="42"/>
      <c r="D191" s="3"/>
      <c r="E191" s="3"/>
      <c r="F191" s="43"/>
      <c r="G191" s="29"/>
      <c r="H191" s="29"/>
      <c r="I191" s="29"/>
      <c r="J191" s="30"/>
      <c r="K191" s="31"/>
      <c r="L191" s="32"/>
      <c r="M191" s="44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1:32" ht="13.2">
      <c r="A192" s="46"/>
      <c r="B192" s="45"/>
      <c r="C192" s="42"/>
      <c r="D192" s="3"/>
      <c r="E192" s="3"/>
      <c r="F192" s="43"/>
      <c r="G192" s="29"/>
      <c r="H192" s="29"/>
      <c r="I192" s="29"/>
      <c r="J192" s="30"/>
      <c r="K192" s="31"/>
      <c r="L192" s="32"/>
      <c r="M192" s="44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ht="13.2">
      <c r="A193" s="46"/>
      <c r="B193" s="45"/>
      <c r="C193" s="42"/>
      <c r="D193" s="3"/>
      <c r="E193" s="3"/>
      <c r="F193" s="43"/>
      <c r="G193" s="29"/>
      <c r="H193" s="29"/>
      <c r="I193" s="29"/>
      <c r="J193" s="30"/>
      <c r="K193" s="31"/>
      <c r="L193" s="32"/>
      <c r="M193" s="44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1:32" ht="13.2">
      <c r="A194" s="46"/>
      <c r="B194" s="45"/>
      <c r="C194" s="42"/>
      <c r="D194" s="3"/>
      <c r="E194" s="3"/>
      <c r="F194" s="43"/>
      <c r="G194" s="29"/>
      <c r="H194" s="29"/>
      <c r="I194" s="29"/>
      <c r="J194" s="30"/>
      <c r="K194" s="31"/>
      <c r="L194" s="32"/>
      <c r="M194" s="44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1:32" ht="13.2">
      <c r="A195" s="46"/>
      <c r="B195" s="45"/>
      <c r="C195" s="42"/>
      <c r="D195" s="3"/>
      <c r="E195" s="3"/>
      <c r="F195" s="43"/>
      <c r="G195" s="29"/>
      <c r="H195" s="29"/>
      <c r="I195" s="29"/>
      <c r="J195" s="30"/>
      <c r="K195" s="31"/>
      <c r="L195" s="32"/>
      <c r="M195" s="44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1:32" ht="13.2">
      <c r="A196" s="46"/>
      <c r="B196" s="45"/>
      <c r="C196" s="42"/>
      <c r="D196" s="3"/>
      <c r="E196" s="3"/>
      <c r="F196" s="43"/>
      <c r="G196" s="29"/>
      <c r="H196" s="29"/>
      <c r="I196" s="29"/>
      <c r="J196" s="30"/>
      <c r="K196" s="31"/>
      <c r="L196" s="32"/>
      <c r="M196" s="44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spans="1:32" ht="13.2">
      <c r="A197" s="46"/>
      <c r="B197" s="45"/>
      <c r="C197" s="42"/>
      <c r="D197" s="3"/>
      <c r="E197" s="3"/>
      <c r="F197" s="43"/>
      <c r="G197" s="29"/>
      <c r="H197" s="29"/>
      <c r="I197" s="29"/>
      <c r="J197" s="30"/>
      <c r="K197" s="31"/>
      <c r="L197" s="32"/>
      <c r="M197" s="44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1:32" ht="13.2">
      <c r="A198" s="46"/>
      <c r="B198" s="45"/>
      <c r="C198" s="42"/>
      <c r="D198" s="3"/>
      <c r="E198" s="3"/>
      <c r="F198" s="43"/>
      <c r="G198" s="29"/>
      <c r="H198" s="29"/>
      <c r="I198" s="29"/>
      <c r="J198" s="30"/>
      <c r="K198" s="31"/>
      <c r="L198" s="32"/>
      <c r="M198" s="44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 ht="13.2">
      <c r="A199" s="46"/>
      <c r="B199" s="45"/>
      <c r="C199" s="42"/>
      <c r="D199" s="3"/>
      <c r="E199" s="3"/>
      <c r="F199" s="43"/>
      <c r="G199" s="29"/>
      <c r="H199" s="29"/>
      <c r="I199" s="29"/>
      <c r="J199" s="30"/>
      <c r="K199" s="31"/>
      <c r="L199" s="32"/>
      <c r="M199" s="44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1:32" ht="13.2">
      <c r="A200" s="46"/>
      <c r="B200" s="45"/>
      <c r="C200" s="42"/>
      <c r="D200" s="3"/>
      <c r="E200" s="3"/>
      <c r="F200" s="43"/>
      <c r="G200" s="29"/>
      <c r="H200" s="29"/>
      <c r="I200" s="29"/>
      <c r="J200" s="30"/>
      <c r="K200" s="31"/>
      <c r="L200" s="32"/>
      <c r="M200" s="44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1:32" ht="13.2">
      <c r="A201" s="46"/>
      <c r="B201" s="45"/>
      <c r="C201" s="42"/>
      <c r="D201" s="3"/>
      <c r="E201" s="3"/>
      <c r="F201" s="43"/>
      <c r="G201" s="29"/>
      <c r="H201" s="29"/>
      <c r="I201" s="29"/>
      <c r="J201" s="30"/>
      <c r="K201" s="31"/>
      <c r="L201" s="32"/>
      <c r="M201" s="44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1:32" ht="13.2">
      <c r="A202" s="46"/>
      <c r="B202" s="45"/>
      <c r="C202" s="42"/>
      <c r="D202" s="3"/>
      <c r="E202" s="3"/>
      <c r="F202" s="43"/>
      <c r="G202" s="29"/>
      <c r="H202" s="29"/>
      <c r="I202" s="29"/>
      <c r="J202" s="30"/>
      <c r="K202" s="31"/>
      <c r="L202" s="32"/>
      <c r="M202" s="44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spans="1:32" ht="13.2">
      <c r="A203" s="46"/>
      <c r="B203" s="45"/>
      <c r="C203" s="42"/>
      <c r="D203" s="3"/>
      <c r="E203" s="3"/>
      <c r="F203" s="43"/>
      <c r="G203" s="29"/>
      <c r="H203" s="29"/>
      <c r="I203" s="29"/>
      <c r="J203" s="30"/>
      <c r="K203" s="31"/>
      <c r="L203" s="32"/>
      <c r="M203" s="44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 ht="13.2">
      <c r="A204" s="46"/>
      <c r="B204" s="45"/>
      <c r="C204" s="42"/>
      <c r="D204" s="3"/>
      <c r="E204" s="3"/>
      <c r="F204" s="43"/>
      <c r="G204" s="29"/>
      <c r="H204" s="29"/>
      <c r="I204" s="29"/>
      <c r="J204" s="30"/>
      <c r="K204" s="31"/>
      <c r="L204" s="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 ht="13.2">
      <c r="A205" s="46"/>
      <c r="B205" s="45"/>
      <c r="C205" s="42"/>
      <c r="D205" s="3"/>
      <c r="E205" s="3"/>
      <c r="F205" s="43"/>
      <c r="G205" s="29"/>
      <c r="H205" s="29"/>
      <c r="I205" s="29"/>
      <c r="J205" s="30"/>
      <c r="K205" s="31"/>
      <c r="L205" s="32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 ht="13.2">
      <c r="A206" s="46"/>
      <c r="B206" s="45"/>
      <c r="C206" s="42"/>
      <c r="D206" s="3"/>
      <c r="E206" s="3"/>
      <c r="F206" s="43"/>
      <c r="G206" s="29"/>
      <c r="H206" s="29"/>
      <c r="I206" s="29"/>
      <c r="J206" s="30"/>
      <c r="K206" s="31"/>
      <c r="L206" s="32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ht="13.2">
      <c r="A207" s="46"/>
      <c r="B207" s="45"/>
      <c r="C207" s="42"/>
      <c r="D207" s="3"/>
      <c r="E207" s="3"/>
      <c r="F207" s="43"/>
      <c r="G207" s="29"/>
      <c r="H207" s="29"/>
      <c r="I207" s="29"/>
      <c r="J207" s="30"/>
      <c r="K207" s="31"/>
      <c r="L207" s="32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 ht="13.2">
      <c r="A208" s="46"/>
      <c r="B208" s="45"/>
      <c r="C208" s="42"/>
      <c r="D208" s="3"/>
      <c r="E208" s="3"/>
      <c r="F208" s="43"/>
      <c r="G208" s="29"/>
      <c r="H208" s="29"/>
      <c r="I208" s="29"/>
      <c r="J208" s="30"/>
      <c r="K208" s="31"/>
      <c r="L208" s="32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 ht="13.2">
      <c r="A209" s="46"/>
      <c r="B209" s="45"/>
      <c r="C209" s="42"/>
      <c r="D209" s="3"/>
      <c r="E209" s="3"/>
      <c r="F209" s="43"/>
      <c r="G209" s="29"/>
      <c r="H209" s="29"/>
      <c r="I209" s="29"/>
      <c r="J209" s="30"/>
      <c r="K209" s="31"/>
      <c r="L209" s="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spans="1:32" ht="13.2">
      <c r="A210" s="46"/>
      <c r="B210" s="45"/>
      <c r="C210" s="42"/>
      <c r="D210" s="3"/>
      <c r="E210" s="3"/>
      <c r="F210" s="43"/>
      <c r="G210" s="29"/>
      <c r="H210" s="29"/>
      <c r="I210" s="29"/>
      <c r="J210" s="30"/>
      <c r="K210" s="31"/>
      <c r="L210" s="32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spans="1:32" ht="13.2">
      <c r="A211" s="46"/>
      <c r="B211" s="45"/>
      <c r="C211" s="42"/>
      <c r="D211" s="3"/>
      <c r="E211" s="3"/>
      <c r="F211" s="43"/>
      <c r="G211" s="29"/>
      <c r="H211" s="29"/>
      <c r="I211" s="29"/>
      <c r="J211" s="30"/>
      <c r="K211" s="31"/>
      <c r="L211" s="32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spans="1:32" ht="13.2">
      <c r="A212" s="46"/>
      <c r="B212" s="45"/>
      <c r="C212" s="42"/>
      <c r="D212" s="3"/>
      <c r="E212" s="3"/>
      <c r="F212" s="43"/>
      <c r="G212" s="29"/>
      <c r="H212" s="29"/>
      <c r="I212" s="29"/>
      <c r="J212" s="30"/>
      <c r="K212" s="31"/>
      <c r="L212" s="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spans="1:32" ht="13.2">
      <c r="A213" s="46"/>
      <c r="B213" s="45"/>
      <c r="C213" s="42"/>
      <c r="D213" s="3"/>
      <c r="E213" s="3"/>
      <c r="F213" s="43"/>
      <c r="G213" s="29"/>
      <c r="H213" s="29"/>
      <c r="I213" s="29"/>
      <c r="J213" s="30"/>
      <c r="K213" s="31"/>
      <c r="L213" s="32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spans="1:32" ht="13.2">
      <c r="A214" s="46"/>
      <c r="B214" s="45"/>
      <c r="C214" s="42"/>
      <c r="D214" s="3"/>
      <c r="E214" s="3"/>
      <c r="F214" s="43"/>
      <c r="G214" s="29"/>
      <c r="H214" s="29"/>
      <c r="I214" s="29"/>
      <c r="J214" s="30"/>
      <c r="K214" s="31"/>
      <c r="L214" s="32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1:32" ht="13.2">
      <c r="A215" s="46"/>
      <c r="B215" s="45"/>
      <c r="C215" s="42"/>
      <c r="D215" s="3"/>
      <c r="E215" s="3"/>
      <c r="F215" s="43"/>
      <c r="G215" s="29"/>
      <c r="H215" s="29"/>
      <c r="I215" s="29"/>
      <c r="J215" s="30"/>
      <c r="K215" s="31"/>
      <c r="L215" s="32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 ht="13.2">
      <c r="A216" s="46"/>
      <c r="B216" s="45"/>
      <c r="C216" s="42"/>
      <c r="D216" s="3"/>
      <c r="E216" s="3"/>
      <c r="F216" s="43"/>
      <c r="G216" s="29"/>
      <c r="H216" s="29"/>
      <c r="I216" s="29"/>
      <c r="J216" s="30"/>
      <c r="K216" s="31"/>
      <c r="L216" s="32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 ht="13.2">
      <c r="A217" s="46"/>
      <c r="B217" s="45"/>
      <c r="C217" s="42"/>
      <c r="D217" s="3"/>
      <c r="E217" s="3"/>
      <c r="F217" s="43"/>
      <c r="G217" s="29"/>
      <c r="H217" s="29"/>
      <c r="I217" s="29"/>
      <c r="J217" s="30"/>
      <c r="K217" s="31"/>
      <c r="L217" s="32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spans="1:32" ht="13.2">
      <c r="A218" s="46"/>
      <c r="B218" s="45"/>
      <c r="C218" s="42"/>
      <c r="D218" s="3"/>
      <c r="E218" s="3"/>
      <c r="F218" s="43"/>
      <c r="G218" s="29"/>
      <c r="H218" s="29"/>
      <c r="I218" s="29"/>
      <c r="J218" s="30"/>
      <c r="K218" s="31"/>
      <c r="L218" s="32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spans="1:32" ht="13.2">
      <c r="A219" s="46"/>
      <c r="B219" s="45"/>
      <c r="C219" s="42"/>
      <c r="D219" s="3"/>
      <c r="E219" s="3"/>
      <c r="F219" s="43"/>
      <c r="G219" s="29"/>
      <c r="H219" s="29"/>
      <c r="I219" s="29"/>
      <c r="J219" s="30"/>
      <c r="K219" s="31"/>
      <c r="L219" s="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spans="1:32" ht="13.2">
      <c r="A220" s="46"/>
      <c r="B220" s="45"/>
      <c r="C220" s="42"/>
      <c r="D220" s="3"/>
      <c r="E220" s="3"/>
      <c r="F220" s="43"/>
      <c r="G220" s="29"/>
      <c r="H220" s="29"/>
      <c r="I220" s="29"/>
      <c r="J220" s="30"/>
      <c r="K220" s="31"/>
      <c r="L220" s="32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2" ht="13.2">
      <c r="A221" s="46"/>
      <c r="B221" s="45"/>
      <c r="C221" s="42"/>
      <c r="D221" s="3"/>
      <c r="E221" s="3"/>
      <c r="F221" s="43"/>
      <c r="G221" s="29"/>
      <c r="H221" s="29"/>
      <c r="I221" s="29"/>
      <c r="J221" s="30"/>
      <c r="K221" s="31"/>
      <c r="L221" s="32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spans="1:32" ht="13.2">
      <c r="A222" s="46"/>
      <c r="B222" s="45"/>
      <c r="C222" s="42"/>
      <c r="D222" s="3"/>
      <c r="E222" s="3"/>
      <c r="F222" s="43"/>
      <c r="G222" s="29"/>
      <c r="H222" s="29"/>
      <c r="I222" s="29"/>
      <c r="J222" s="30"/>
      <c r="K222" s="31"/>
      <c r="L222" s="32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 ht="13.2">
      <c r="A223" s="46"/>
      <c r="B223" s="45"/>
      <c r="C223" s="42"/>
      <c r="D223" s="3"/>
      <c r="E223" s="3"/>
      <c r="F223" s="43"/>
      <c r="G223" s="29"/>
      <c r="H223" s="29"/>
      <c r="I223" s="29"/>
      <c r="J223" s="30"/>
      <c r="K223" s="31"/>
      <c r="L223" s="32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spans="1:32" ht="13.2">
      <c r="A224" s="46"/>
      <c r="B224" s="45"/>
      <c r="C224" s="42"/>
      <c r="D224" s="3"/>
      <c r="E224" s="3"/>
      <c r="F224" s="43"/>
      <c r="G224" s="29"/>
      <c r="H224" s="29"/>
      <c r="I224" s="29"/>
      <c r="J224" s="30"/>
      <c r="K224" s="31"/>
      <c r="L224" s="32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 ht="13.2">
      <c r="A225" s="46"/>
      <c r="B225" s="45"/>
      <c r="C225" s="42"/>
      <c r="D225" s="3"/>
      <c r="E225" s="3"/>
      <c r="F225" s="43"/>
      <c r="G225" s="29"/>
      <c r="H225" s="29"/>
      <c r="I225" s="29"/>
      <c r="J225" s="30"/>
      <c r="K225" s="31"/>
      <c r="L225" s="32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ht="13.2">
      <c r="A226" s="46"/>
      <c r="B226" s="45"/>
      <c r="C226" s="42"/>
      <c r="D226" s="3"/>
      <c r="E226" s="3"/>
      <c r="F226" s="43"/>
      <c r="G226" s="29"/>
      <c r="H226" s="29"/>
      <c r="I226" s="29"/>
      <c r="J226" s="30"/>
      <c r="K226" s="31"/>
      <c r="L226" s="32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spans="1:32" ht="13.2">
      <c r="A227" s="46"/>
      <c r="B227" s="45"/>
      <c r="C227" s="42"/>
      <c r="D227" s="3"/>
      <c r="E227" s="3"/>
      <c r="F227" s="43"/>
      <c r="G227" s="29"/>
      <c r="H227" s="29"/>
      <c r="I227" s="29"/>
      <c r="J227" s="30"/>
      <c r="K227" s="31"/>
      <c r="L227" s="32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spans="1:32" ht="13.2">
      <c r="A228" s="46"/>
      <c r="B228" s="45"/>
      <c r="C228" s="42"/>
      <c r="D228" s="3"/>
      <c r="E228" s="3"/>
      <c r="F228" s="43"/>
      <c r="G228" s="29"/>
      <c r="H228" s="29"/>
      <c r="I228" s="29"/>
      <c r="J228" s="30"/>
      <c r="K228" s="31"/>
      <c r="L228" s="32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1:32" ht="13.2">
      <c r="A229" s="46"/>
      <c r="B229" s="45"/>
      <c r="C229" s="42"/>
      <c r="D229" s="3"/>
      <c r="E229" s="3"/>
      <c r="F229" s="43"/>
      <c r="G229" s="29"/>
      <c r="H229" s="29"/>
      <c r="I229" s="29"/>
      <c r="J229" s="30"/>
      <c r="K229" s="31"/>
      <c r="L229" s="32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 ht="13.2">
      <c r="A230" s="46"/>
      <c r="B230" s="45"/>
      <c r="C230" s="42"/>
      <c r="D230" s="3"/>
      <c r="E230" s="3"/>
      <c r="F230" s="43"/>
      <c r="G230" s="29"/>
      <c r="H230" s="29"/>
      <c r="I230" s="29"/>
      <c r="J230" s="30"/>
      <c r="K230" s="31"/>
      <c r="L230" s="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 ht="13.2">
      <c r="A231" s="46"/>
      <c r="B231" s="45"/>
      <c r="C231" s="42"/>
      <c r="D231" s="3"/>
      <c r="E231" s="3"/>
      <c r="F231" s="43"/>
      <c r="G231" s="29"/>
      <c r="H231" s="29"/>
      <c r="I231" s="29"/>
      <c r="J231" s="30"/>
      <c r="K231" s="31"/>
      <c r="L231" s="32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ht="13.2">
      <c r="A232" s="46"/>
      <c r="B232" s="45"/>
      <c r="C232" s="42"/>
      <c r="D232" s="3"/>
      <c r="E232" s="3"/>
      <c r="F232" s="43"/>
      <c r="G232" s="29"/>
      <c r="H232" s="29"/>
      <c r="I232" s="29"/>
      <c r="J232" s="30"/>
      <c r="K232" s="31"/>
      <c r="L232" s="32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1:32" ht="13.2">
      <c r="A233" s="46"/>
      <c r="B233" s="45"/>
      <c r="C233" s="42"/>
      <c r="D233" s="3"/>
      <c r="E233" s="3"/>
      <c r="F233" s="43"/>
      <c r="G233" s="29"/>
      <c r="H233" s="29"/>
      <c r="I233" s="29"/>
      <c r="J233" s="30"/>
      <c r="K233" s="31"/>
      <c r="L233" s="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 ht="13.2">
      <c r="A234" s="46"/>
      <c r="B234" s="45"/>
      <c r="C234" s="42"/>
      <c r="D234" s="3"/>
      <c r="E234" s="3"/>
      <c r="F234" s="43"/>
      <c r="G234" s="29"/>
      <c r="H234" s="29"/>
      <c r="I234" s="29"/>
      <c r="J234" s="30"/>
      <c r="K234" s="31"/>
      <c r="L234" s="32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 ht="13.2">
      <c r="A235" s="46"/>
      <c r="B235" s="45"/>
      <c r="C235" s="42"/>
      <c r="D235" s="3"/>
      <c r="E235" s="3"/>
      <c r="F235" s="43"/>
      <c r="G235" s="29"/>
      <c r="H235" s="29"/>
      <c r="I235" s="29"/>
      <c r="J235" s="30"/>
      <c r="K235" s="31"/>
      <c r="L235" s="32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 ht="13.2">
      <c r="A236" s="46"/>
      <c r="B236" s="45"/>
      <c r="C236" s="42"/>
      <c r="D236" s="3"/>
      <c r="E236" s="3"/>
      <c r="F236" s="43"/>
      <c r="G236" s="29"/>
      <c r="H236" s="29"/>
      <c r="I236" s="29"/>
      <c r="J236" s="30"/>
      <c r="K236" s="31"/>
      <c r="L236" s="32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1:32" ht="13.2">
      <c r="A237" s="46"/>
      <c r="B237" s="45"/>
      <c r="C237" s="42"/>
      <c r="D237" s="3"/>
      <c r="E237" s="3"/>
      <c r="F237" s="43"/>
      <c r="G237" s="29"/>
      <c r="H237" s="29"/>
      <c r="I237" s="29"/>
      <c r="J237" s="30"/>
      <c r="K237" s="31"/>
      <c r="L237" s="32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ht="13.2">
      <c r="A238" s="46"/>
      <c r="B238" s="45"/>
      <c r="C238" s="42"/>
      <c r="D238" s="3"/>
      <c r="E238" s="3"/>
      <c r="F238" s="43"/>
      <c r="G238" s="29"/>
      <c r="H238" s="29"/>
      <c r="I238" s="29"/>
      <c r="J238" s="30"/>
      <c r="K238" s="31"/>
      <c r="L238" s="32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 ht="13.2">
      <c r="A239" s="46"/>
      <c r="B239" s="45"/>
      <c r="C239" s="42"/>
      <c r="D239" s="3"/>
      <c r="E239" s="3"/>
      <c r="F239" s="43"/>
      <c r="G239" s="29"/>
      <c r="H239" s="29"/>
      <c r="I239" s="29"/>
      <c r="J239" s="30"/>
      <c r="K239" s="31"/>
      <c r="L239" s="32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 ht="13.2">
      <c r="A240" s="46"/>
      <c r="B240" s="45"/>
      <c r="C240" s="42"/>
      <c r="D240" s="3"/>
      <c r="E240" s="3"/>
      <c r="F240" s="43"/>
      <c r="G240" s="29"/>
      <c r="H240" s="29"/>
      <c r="I240" s="29"/>
      <c r="J240" s="30"/>
      <c r="K240" s="31"/>
      <c r="L240" s="32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 ht="13.2">
      <c r="A241" s="46"/>
      <c r="B241" s="45"/>
      <c r="C241" s="42"/>
      <c r="D241" s="3"/>
      <c r="E241" s="3"/>
      <c r="F241" s="43"/>
      <c r="G241" s="29"/>
      <c r="H241" s="29"/>
      <c r="I241" s="29"/>
      <c r="J241" s="30"/>
      <c r="K241" s="31"/>
      <c r="L241" s="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ht="13.2">
      <c r="A242" s="46"/>
      <c r="B242" s="45"/>
      <c r="C242" s="42"/>
      <c r="D242" s="3"/>
      <c r="E242" s="3"/>
      <c r="F242" s="43"/>
      <c r="G242" s="29"/>
      <c r="H242" s="29"/>
      <c r="I242" s="29"/>
      <c r="J242" s="30"/>
      <c r="K242" s="31"/>
      <c r="L242" s="32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ht="13.2">
      <c r="A243" s="46"/>
      <c r="B243" s="45"/>
      <c r="C243" s="42"/>
      <c r="D243" s="3"/>
      <c r="E243" s="3"/>
      <c r="F243" s="43"/>
      <c r="G243" s="29"/>
      <c r="H243" s="29"/>
      <c r="I243" s="29"/>
      <c r="J243" s="30"/>
      <c r="K243" s="31"/>
      <c r="L243" s="32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 ht="13.2">
      <c r="A244" s="46"/>
      <c r="B244" s="45"/>
      <c r="C244" s="42"/>
      <c r="D244" s="3"/>
      <c r="E244" s="3"/>
      <c r="F244" s="43"/>
      <c r="G244" s="29"/>
      <c r="H244" s="29"/>
      <c r="I244" s="29"/>
      <c r="J244" s="30"/>
      <c r="K244" s="31"/>
      <c r="L244" s="32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 ht="13.2">
      <c r="A245" s="46"/>
      <c r="B245" s="45"/>
      <c r="C245" s="42"/>
      <c r="D245" s="3"/>
      <c r="E245" s="3"/>
      <c r="F245" s="43"/>
      <c r="G245" s="29"/>
      <c r="H245" s="29"/>
      <c r="I245" s="29"/>
      <c r="J245" s="30"/>
      <c r="K245" s="31"/>
      <c r="L245" s="32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ht="13.2">
      <c r="A246" s="46"/>
      <c r="B246" s="45"/>
      <c r="C246" s="42"/>
      <c r="D246" s="3"/>
      <c r="E246" s="3"/>
      <c r="F246" s="43"/>
      <c r="G246" s="29"/>
      <c r="H246" s="29"/>
      <c r="I246" s="29"/>
      <c r="J246" s="30"/>
      <c r="K246" s="31"/>
      <c r="L246" s="32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ht="13.2">
      <c r="A247" s="46"/>
      <c r="B247" s="45"/>
      <c r="C247" s="42"/>
      <c r="D247" s="3"/>
      <c r="E247" s="3"/>
      <c r="F247" s="43"/>
      <c r="G247" s="29"/>
      <c r="H247" s="29"/>
      <c r="I247" s="29"/>
      <c r="J247" s="30"/>
      <c r="K247" s="31"/>
      <c r="L247" s="32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ht="13.2">
      <c r="A248" s="46"/>
      <c r="B248" s="45"/>
      <c r="C248" s="42"/>
      <c r="D248" s="3"/>
      <c r="E248" s="3"/>
      <c r="F248" s="43"/>
      <c r="G248" s="29"/>
      <c r="H248" s="29"/>
      <c r="I248" s="29"/>
      <c r="J248" s="30"/>
      <c r="K248" s="31"/>
      <c r="L248" s="32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 ht="13.2">
      <c r="A249" s="46"/>
      <c r="B249" s="45"/>
      <c r="C249" s="42"/>
      <c r="D249" s="3"/>
      <c r="E249" s="3"/>
      <c r="F249" s="43"/>
      <c r="G249" s="29"/>
      <c r="H249" s="29"/>
      <c r="I249" s="29"/>
      <c r="J249" s="30"/>
      <c r="K249" s="31"/>
      <c r="L249" s="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ht="13.2">
      <c r="A250" s="46"/>
      <c r="B250" s="45"/>
      <c r="C250" s="42"/>
      <c r="D250" s="3"/>
      <c r="E250" s="3"/>
      <c r="F250" s="43"/>
      <c r="G250" s="29"/>
      <c r="H250" s="29"/>
      <c r="I250" s="29"/>
      <c r="J250" s="30"/>
      <c r="K250" s="31"/>
      <c r="L250" s="32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ht="13.2">
      <c r="A251" s="46"/>
      <c r="B251" s="45"/>
      <c r="C251" s="42"/>
      <c r="D251" s="3"/>
      <c r="E251" s="3"/>
      <c r="F251" s="43"/>
      <c r="G251" s="29"/>
      <c r="H251" s="29"/>
      <c r="I251" s="29"/>
      <c r="J251" s="30"/>
      <c r="K251" s="31"/>
      <c r="L251" s="32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ht="13.2">
      <c r="A252" s="46"/>
      <c r="B252" s="45"/>
      <c r="C252" s="42"/>
      <c r="D252" s="3"/>
      <c r="E252" s="3"/>
      <c r="F252" s="43"/>
      <c r="G252" s="29"/>
      <c r="H252" s="29"/>
      <c r="I252" s="29"/>
      <c r="J252" s="30"/>
      <c r="K252" s="31"/>
      <c r="L252" s="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ht="13.2">
      <c r="A253" s="46"/>
      <c r="B253" s="45"/>
      <c r="C253" s="42"/>
      <c r="D253" s="3"/>
      <c r="E253" s="3"/>
      <c r="F253" s="43"/>
      <c r="G253" s="29"/>
      <c r="H253" s="29"/>
      <c r="I253" s="29"/>
      <c r="J253" s="30"/>
      <c r="K253" s="31"/>
      <c r="L253" s="32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ht="13.2">
      <c r="A254" s="46"/>
      <c r="B254" s="45"/>
      <c r="C254" s="42"/>
      <c r="D254" s="3"/>
      <c r="E254" s="3"/>
      <c r="F254" s="43"/>
      <c r="G254" s="29"/>
      <c r="H254" s="29"/>
      <c r="I254" s="29"/>
      <c r="J254" s="30"/>
      <c r="K254" s="31"/>
      <c r="L254" s="32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 ht="13.2">
      <c r="A255" s="46"/>
      <c r="B255" s="45"/>
      <c r="C255" s="42"/>
      <c r="D255" s="3"/>
      <c r="E255" s="3"/>
      <c r="F255" s="43"/>
      <c r="G255" s="29"/>
      <c r="H255" s="29"/>
      <c r="I255" s="29"/>
      <c r="J255" s="30"/>
      <c r="K255" s="31"/>
      <c r="L255" s="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 ht="13.2">
      <c r="A256" s="46"/>
      <c r="B256" s="45"/>
      <c r="C256" s="42"/>
      <c r="D256" s="3"/>
      <c r="E256" s="3"/>
      <c r="F256" s="43"/>
      <c r="G256" s="29"/>
      <c r="H256" s="29"/>
      <c r="I256" s="29"/>
      <c r="J256" s="30"/>
      <c r="K256" s="31"/>
      <c r="L256" s="32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1:32" ht="13.2">
      <c r="A257" s="46"/>
      <c r="B257" s="45"/>
      <c r="C257" s="42"/>
      <c r="D257" s="3"/>
      <c r="E257" s="3"/>
      <c r="F257" s="43"/>
      <c r="G257" s="29"/>
      <c r="H257" s="29"/>
      <c r="I257" s="29"/>
      <c r="J257" s="30"/>
      <c r="K257" s="31"/>
      <c r="L257" s="32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spans="1:32" ht="13.2">
      <c r="A258" s="46"/>
      <c r="B258" s="45"/>
      <c r="C258" s="42"/>
      <c r="D258" s="3"/>
      <c r="E258" s="3"/>
      <c r="F258" s="43"/>
      <c r="G258" s="29"/>
      <c r="H258" s="29"/>
      <c r="I258" s="29"/>
      <c r="J258" s="30"/>
      <c r="K258" s="31"/>
      <c r="L258" s="32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 ht="13.2">
      <c r="A259" s="46"/>
      <c r="B259" s="45"/>
      <c r="C259" s="42"/>
      <c r="D259" s="3"/>
      <c r="E259" s="3"/>
      <c r="F259" s="43"/>
      <c r="G259" s="29"/>
      <c r="H259" s="29"/>
      <c r="I259" s="29"/>
      <c r="J259" s="30"/>
      <c r="K259" s="31"/>
      <c r="L259" s="32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spans="1:32" ht="13.2">
      <c r="A260" s="46"/>
      <c r="B260" s="45"/>
      <c r="C260" s="42"/>
      <c r="D260" s="3"/>
      <c r="E260" s="3"/>
      <c r="F260" s="43"/>
      <c r="G260" s="29"/>
      <c r="H260" s="29"/>
      <c r="I260" s="29"/>
      <c r="J260" s="30"/>
      <c r="K260" s="31"/>
      <c r="L260" s="32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1:32" ht="13.2">
      <c r="A261" s="46"/>
      <c r="B261" s="45"/>
      <c r="C261" s="42"/>
      <c r="D261" s="3"/>
      <c r="E261" s="3"/>
      <c r="F261" s="43"/>
      <c r="G261" s="29"/>
      <c r="H261" s="29"/>
      <c r="I261" s="29"/>
      <c r="J261" s="30"/>
      <c r="K261" s="31"/>
      <c r="L261" s="32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 ht="13.2">
      <c r="A262" s="46"/>
      <c r="B262" s="45"/>
      <c r="C262" s="42"/>
      <c r="D262" s="3"/>
      <c r="E262" s="3"/>
      <c r="F262" s="43"/>
      <c r="G262" s="29"/>
      <c r="H262" s="29"/>
      <c r="I262" s="29"/>
      <c r="J262" s="30"/>
      <c r="K262" s="31"/>
      <c r="L262" s="32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spans="1:32" ht="13.2">
      <c r="A263" s="46"/>
      <c r="B263" s="45"/>
      <c r="C263" s="42"/>
      <c r="D263" s="3"/>
      <c r="E263" s="3"/>
      <c r="F263" s="43"/>
      <c r="G263" s="29"/>
      <c r="H263" s="29"/>
      <c r="I263" s="29"/>
      <c r="J263" s="30"/>
      <c r="K263" s="31"/>
      <c r="L263" s="32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spans="1:32" ht="13.2">
      <c r="A264" s="46"/>
      <c r="B264" s="45"/>
      <c r="C264" s="42"/>
      <c r="D264" s="3"/>
      <c r="E264" s="3"/>
      <c r="F264" s="43"/>
      <c r="G264" s="29"/>
      <c r="H264" s="29"/>
      <c r="I264" s="29"/>
      <c r="J264" s="30"/>
      <c r="K264" s="31"/>
      <c r="L264" s="32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ht="13.2">
      <c r="A265" s="46"/>
      <c r="B265" s="45"/>
      <c r="C265" s="42"/>
      <c r="D265" s="3"/>
      <c r="E265" s="3"/>
      <c r="F265" s="43"/>
      <c r="G265" s="29"/>
      <c r="H265" s="29"/>
      <c r="I265" s="29"/>
      <c r="J265" s="30"/>
      <c r="K265" s="31"/>
      <c r="L265" s="32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spans="1:32" ht="13.2">
      <c r="A266" s="46"/>
      <c r="B266" s="45"/>
      <c r="C266" s="42"/>
      <c r="D266" s="3"/>
      <c r="E266" s="3"/>
      <c r="F266" s="43"/>
      <c r="G266" s="29"/>
      <c r="H266" s="29"/>
      <c r="I266" s="29"/>
      <c r="J266" s="30"/>
      <c r="K266" s="31"/>
      <c r="L266" s="32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spans="1:32" ht="13.2">
      <c r="A267" s="46"/>
      <c r="B267" s="45"/>
      <c r="C267" s="42"/>
      <c r="D267" s="3"/>
      <c r="E267" s="3"/>
      <c r="F267" s="43"/>
      <c r="G267" s="29"/>
      <c r="H267" s="29"/>
      <c r="I267" s="29"/>
      <c r="J267" s="30"/>
      <c r="K267" s="31"/>
      <c r="L267" s="32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spans="1:32" ht="13.2">
      <c r="A268" s="46"/>
      <c r="B268" s="45"/>
      <c r="C268" s="42"/>
      <c r="D268" s="3"/>
      <c r="E268" s="3"/>
      <c r="F268" s="43"/>
      <c r="G268" s="29"/>
      <c r="H268" s="29"/>
      <c r="I268" s="29"/>
      <c r="J268" s="30"/>
      <c r="K268" s="31"/>
      <c r="L268" s="32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1:32" ht="13.2">
      <c r="A269" s="46"/>
      <c r="B269" s="45"/>
      <c r="C269" s="42"/>
      <c r="D269" s="3"/>
      <c r="E269" s="3"/>
      <c r="F269" s="43"/>
      <c r="G269" s="29"/>
      <c r="H269" s="29"/>
      <c r="I269" s="29"/>
      <c r="J269" s="30"/>
      <c r="K269" s="31"/>
      <c r="L269" s="32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 ht="13.2">
      <c r="A270" s="46"/>
      <c r="B270" s="45"/>
      <c r="C270" s="42"/>
      <c r="D270" s="3"/>
      <c r="E270" s="3"/>
      <c r="F270" s="43"/>
      <c r="G270" s="29"/>
      <c r="H270" s="29"/>
      <c r="I270" s="29"/>
      <c r="J270" s="30"/>
      <c r="K270" s="31"/>
      <c r="L270" s="32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ht="13.2">
      <c r="A271" s="46"/>
      <c r="B271" s="45"/>
      <c r="C271" s="42"/>
      <c r="D271" s="3"/>
      <c r="E271" s="3"/>
      <c r="F271" s="43"/>
      <c r="G271" s="29"/>
      <c r="H271" s="29"/>
      <c r="I271" s="29"/>
      <c r="J271" s="30"/>
      <c r="K271" s="31"/>
      <c r="L271" s="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ht="13.2">
      <c r="A272" s="46"/>
      <c r="B272" s="45"/>
      <c r="C272" s="42"/>
      <c r="D272" s="3"/>
      <c r="E272" s="3"/>
      <c r="F272" s="43"/>
      <c r="G272" s="29"/>
      <c r="H272" s="29"/>
      <c r="I272" s="29"/>
      <c r="J272" s="30"/>
      <c r="K272" s="31"/>
      <c r="L272" s="32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2" ht="13.2">
      <c r="A273" s="46"/>
      <c r="B273" s="45"/>
      <c r="C273" s="42"/>
      <c r="D273" s="3"/>
      <c r="E273" s="3"/>
      <c r="F273" s="43"/>
      <c r="G273" s="29"/>
      <c r="H273" s="29"/>
      <c r="I273" s="29"/>
      <c r="J273" s="30"/>
      <c r="K273" s="31"/>
      <c r="L273" s="32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2" ht="13.2">
      <c r="A274" s="46"/>
      <c r="B274" s="45"/>
      <c r="C274" s="42"/>
      <c r="D274" s="3"/>
      <c r="E274" s="3"/>
      <c r="F274" s="43"/>
      <c r="G274" s="29"/>
      <c r="H274" s="29"/>
      <c r="I274" s="29"/>
      <c r="J274" s="30"/>
      <c r="K274" s="31"/>
      <c r="L274" s="32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2" ht="13.2">
      <c r="A275" s="46"/>
      <c r="B275" s="45"/>
      <c r="C275" s="42"/>
      <c r="D275" s="3"/>
      <c r="E275" s="3"/>
      <c r="F275" s="43"/>
      <c r="G275" s="29"/>
      <c r="H275" s="29"/>
      <c r="I275" s="29"/>
      <c r="J275" s="30"/>
      <c r="K275" s="31"/>
      <c r="L275" s="32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2" ht="13.2">
      <c r="A276" s="46"/>
      <c r="B276" s="45"/>
      <c r="C276" s="42"/>
      <c r="D276" s="3"/>
      <c r="E276" s="3"/>
      <c r="F276" s="43"/>
      <c r="G276" s="29"/>
      <c r="H276" s="29"/>
      <c r="I276" s="29"/>
      <c r="J276" s="30"/>
      <c r="K276" s="31"/>
      <c r="L276" s="32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 ht="13.2">
      <c r="A277" s="46"/>
      <c r="B277" s="45"/>
      <c r="C277" s="42"/>
      <c r="D277" s="3"/>
      <c r="E277" s="3"/>
      <c r="F277" s="43"/>
      <c r="G277" s="29"/>
      <c r="H277" s="29"/>
      <c r="I277" s="29"/>
      <c r="J277" s="30"/>
      <c r="K277" s="31"/>
      <c r="L277" s="32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 ht="13.2">
      <c r="A278" s="46"/>
      <c r="B278" s="45"/>
      <c r="C278" s="42"/>
      <c r="D278" s="3"/>
      <c r="E278" s="3"/>
      <c r="F278" s="43"/>
      <c r="G278" s="29"/>
      <c r="H278" s="29"/>
      <c r="I278" s="29"/>
      <c r="J278" s="30"/>
      <c r="K278" s="31"/>
      <c r="L278" s="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spans="1:32" ht="13.2">
      <c r="A279" s="46"/>
      <c r="B279" s="45"/>
      <c r="C279" s="42"/>
      <c r="D279" s="3"/>
      <c r="E279" s="3"/>
      <c r="F279" s="43"/>
      <c r="G279" s="29"/>
      <c r="H279" s="29"/>
      <c r="I279" s="29"/>
      <c r="J279" s="30"/>
      <c r="K279" s="31"/>
      <c r="L279" s="32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3.2">
      <c r="A280" s="46"/>
      <c r="B280" s="45"/>
      <c r="C280" s="42"/>
      <c r="D280" s="3"/>
      <c r="E280" s="3"/>
      <c r="F280" s="43"/>
      <c r="G280" s="29"/>
      <c r="H280" s="29"/>
      <c r="I280" s="29"/>
      <c r="J280" s="30"/>
      <c r="K280" s="31"/>
      <c r="L280" s="32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3.2">
      <c r="A281" s="46"/>
      <c r="B281" s="45"/>
      <c r="C281" s="42"/>
      <c r="D281" s="3"/>
      <c r="E281" s="3"/>
      <c r="F281" s="43"/>
      <c r="G281" s="29"/>
      <c r="H281" s="29"/>
      <c r="I281" s="29"/>
      <c r="J281" s="30"/>
      <c r="K281" s="31"/>
      <c r="L281" s="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3.2">
      <c r="A282" s="46"/>
      <c r="B282" s="45"/>
      <c r="C282" s="42"/>
      <c r="D282" s="3"/>
      <c r="E282" s="3"/>
      <c r="F282" s="43"/>
      <c r="G282" s="29"/>
      <c r="H282" s="29"/>
      <c r="I282" s="29"/>
      <c r="J282" s="30"/>
      <c r="K282" s="31"/>
      <c r="L282" s="32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3.2">
      <c r="A283" s="46"/>
      <c r="B283" s="45"/>
      <c r="C283" s="42"/>
      <c r="D283" s="3"/>
      <c r="E283" s="3"/>
      <c r="F283" s="43"/>
      <c r="G283" s="29"/>
      <c r="H283" s="29"/>
      <c r="I283" s="29"/>
      <c r="J283" s="30"/>
      <c r="K283" s="31"/>
      <c r="L283" s="32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3.2">
      <c r="A284" s="46"/>
      <c r="B284" s="45"/>
      <c r="C284" s="42"/>
      <c r="D284" s="3"/>
      <c r="E284" s="3"/>
      <c r="F284" s="43"/>
      <c r="G284" s="29"/>
      <c r="H284" s="29"/>
      <c r="I284" s="29"/>
      <c r="J284" s="30"/>
      <c r="K284" s="31"/>
      <c r="L284" s="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3.2">
      <c r="A285" s="46"/>
      <c r="B285" s="45"/>
      <c r="C285" s="42"/>
      <c r="D285" s="3"/>
      <c r="E285" s="3"/>
      <c r="F285" s="43"/>
      <c r="G285" s="29"/>
      <c r="H285" s="29"/>
      <c r="I285" s="29"/>
      <c r="J285" s="30"/>
      <c r="K285" s="31"/>
      <c r="L285" s="32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3.2">
      <c r="A286" s="46"/>
      <c r="B286" s="45"/>
      <c r="C286" s="42"/>
      <c r="D286" s="3"/>
      <c r="E286" s="3"/>
      <c r="F286" s="43"/>
      <c r="G286" s="29"/>
      <c r="H286" s="29"/>
      <c r="I286" s="29"/>
      <c r="J286" s="30"/>
      <c r="K286" s="31"/>
      <c r="L286" s="32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3.2">
      <c r="A287" s="46"/>
      <c r="B287" s="45"/>
      <c r="C287" s="42"/>
      <c r="D287" s="3"/>
      <c r="E287" s="3"/>
      <c r="F287" s="43"/>
      <c r="G287" s="29"/>
      <c r="H287" s="29"/>
      <c r="I287" s="29"/>
      <c r="J287" s="30"/>
      <c r="K287" s="31"/>
      <c r="L287" s="32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3.2">
      <c r="A288" s="46"/>
      <c r="B288" s="45"/>
      <c r="C288" s="42"/>
      <c r="D288" s="3"/>
      <c r="E288" s="3"/>
      <c r="F288" s="43"/>
      <c r="G288" s="29"/>
      <c r="H288" s="29"/>
      <c r="I288" s="29"/>
      <c r="J288" s="30"/>
      <c r="K288" s="31"/>
      <c r="L288" s="32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:32" ht="13.2">
      <c r="A289" s="46"/>
      <c r="B289" s="45"/>
      <c r="C289" s="42"/>
      <c r="D289" s="3"/>
      <c r="E289" s="3"/>
      <c r="F289" s="43"/>
      <c r="G289" s="29"/>
      <c r="H289" s="29"/>
      <c r="I289" s="29"/>
      <c r="J289" s="30"/>
      <c r="K289" s="31"/>
      <c r="L289" s="32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:32" ht="13.2">
      <c r="A290" s="46"/>
      <c r="B290" s="45"/>
      <c r="C290" s="42"/>
      <c r="D290" s="3"/>
      <c r="E290" s="3"/>
      <c r="F290" s="43"/>
      <c r="G290" s="29"/>
      <c r="H290" s="29"/>
      <c r="I290" s="29"/>
      <c r="J290" s="30"/>
      <c r="K290" s="31"/>
      <c r="L290" s="32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:32" ht="13.2">
      <c r="A291" s="46"/>
      <c r="B291" s="45"/>
      <c r="C291" s="42"/>
      <c r="D291" s="3"/>
      <c r="E291" s="3"/>
      <c r="F291" s="43"/>
      <c r="G291" s="29"/>
      <c r="H291" s="29"/>
      <c r="I291" s="29"/>
      <c r="J291" s="30"/>
      <c r="K291" s="31"/>
      <c r="L291" s="32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 ht="13.2">
      <c r="A292" s="46"/>
      <c r="B292" s="45"/>
      <c r="C292" s="42"/>
      <c r="D292" s="3"/>
      <c r="E292" s="3"/>
      <c r="F292" s="43"/>
      <c r="G292" s="29"/>
      <c r="H292" s="29"/>
      <c r="I292" s="29"/>
      <c r="J292" s="30"/>
      <c r="K292" s="31"/>
      <c r="L292" s="32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:32" ht="13.2">
      <c r="A293" s="46"/>
      <c r="B293" s="45"/>
      <c r="C293" s="42"/>
      <c r="D293" s="3"/>
      <c r="E293" s="3"/>
      <c r="F293" s="43"/>
      <c r="G293" s="29"/>
      <c r="H293" s="29"/>
      <c r="I293" s="29"/>
      <c r="J293" s="30"/>
      <c r="K293" s="31"/>
      <c r="L293" s="32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:32" ht="13.2">
      <c r="A294" s="46"/>
      <c r="B294" s="45"/>
      <c r="C294" s="42"/>
      <c r="D294" s="3"/>
      <c r="E294" s="3"/>
      <c r="F294" s="43"/>
      <c r="G294" s="29"/>
      <c r="H294" s="29"/>
      <c r="I294" s="29"/>
      <c r="J294" s="30"/>
      <c r="K294" s="31"/>
      <c r="L294" s="32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:32" ht="13.2">
      <c r="A295" s="46"/>
      <c r="B295" s="45"/>
      <c r="C295" s="42"/>
      <c r="D295" s="3"/>
      <c r="E295" s="3"/>
      <c r="F295" s="43"/>
      <c r="G295" s="29"/>
      <c r="H295" s="29"/>
      <c r="I295" s="29"/>
      <c r="J295" s="30"/>
      <c r="K295" s="31"/>
      <c r="L295" s="32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:32" ht="13.2">
      <c r="A296" s="46"/>
      <c r="B296" s="45"/>
      <c r="C296" s="42"/>
      <c r="D296" s="3"/>
      <c r="E296" s="3"/>
      <c r="F296" s="43"/>
      <c r="G296" s="29"/>
      <c r="H296" s="29"/>
      <c r="I296" s="29"/>
      <c r="J296" s="30"/>
      <c r="K296" s="31"/>
      <c r="L296" s="32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:32" ht="13.2">
      <c r="A297" s="46"/>
      <c r="B297" s="45"/>
      <c r="C297" s="42"/>
      <c r="D297" s="3"/>
      <c r="E297" s="3"/>
      <c r="F297" s="43"/>
      <c r="G297" s="29"/>
      <c r="H297" s="29"/>
      <c r="I297" s="29"/>
      <c r="J297" s="30"/>
      <c r="K297" s="31"/>
      <c r="L297" s="32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:32" ht="13.2">
      <c r="A298" s="46"/>
      <c r="B298" s="45"/>
      <c r="C298" s="42"/>
      <c r="D298" s="3"/>
      <c r="E298" s="3"/>
      <c r="F298" s="43"/>
      <c r="G298" s="29"/>
      <c r="H298" s="29"/>
      <c r="I298" s="29"/>
      <c r="J298" s="30"/>
      <c r="K298" s="31"/>
      <c r="L298" s="32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:32" ht="13.2">
      <c r="A299" s="46"/>
      <c r="B299" s="45"/>
      <c r="C299" s="42"/>
      <c r="D299" s="3"/>
      <c r="E299" s="3"/>
      <c r="F299" s="43"/>
      <c r="G299" s="29"/>
      <c r="H299" s="29"/>
      <c r="I299" s="29"/>
      <c r="J299" s="30"/>
      <c r="K299" s="31"/>
      <c r="L299" s="32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spans="1:32" ht="13.2">
      <c r="A300" s="46"/>
      <c r="B300" s="45"/>
      <c r="C300" s="42"/>
      <c r="D300" s="3"/>
      <c r="E300" s="3"/>
      <c r="F300" s="43"/>
      <c r="G300" s="29"/>
      <c r="H300" s="29"/>
      <c r="I300" s="29"/>
      <c r="J300" s="30"/>
      <c r="K300" s="31"/>
      <c r="L300" s="32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spans="1:32" ht="13.2">
      <c r="A301" s="46"/>
      <c r="B301" s="45"/>
      <c r="C301" s="42"/>
      <c r="D301" s="3"/>
      <c r="E301" s="3"/>
      <c r="F301" s="43"/>
      <c r="G301" s="29"/>
      <c r="H301" s="29"/>
      <c r="I301" s="29"/>
      <c r="J301" s="30"/>
      <c r="K301" s="31"/>
      <c r="L301" s="32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spans="1:32" ht="13.2">
      <c r="A302" s="46"/>
      <c r="B302" s="45"/>
      <c r="C302" s="42"/>
      <c r="D302" s="3"/>
      <c r="E302" s="3"/>
      <c r="F302" s="43"/>
      <c r="G302" s="29"/>
      <c r="H302" s="29"/>
      <c r="I302" s="29"/>
      <c r="J302" s="30"/>
      <c r="K302" s="31"/>
      <c r="L302" s="32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spans="1:32" ht="13.2">
      <c r="A303" s="46"/>
      <c r="B303" s="45"/>
      <c r="C303" s="42"/>
      <c r="D303" s="3"/>
      <c r="E303" s="3"/>
      <c r="F303" s="43"/>
      <c r="G303" s="29"/>
      <c r="H303" s="29"/>
      <c r="I303" s="29"/>
      <c r="J303" s="30"/>
      <c r="K303" s="31"/>
      <c r="L303" s="32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spans="1:32" ht="13.2">
      <c r="A304" s="46"/>
      <c r="B304" s="45"/>
      <c r="C304" s="42"/>
      <c r="D304" s="3"/>
      <c r="E304" s="3"/>
      <c r="F304" s="43"/>
      <c r="G304" s="29"/>
      <c r="H304" s="29"/>
      <c r="I304" s="29"/>
      <c r="J304" s="30"/>
      <c r="K304" s="31"/>
      <c r="L304" s="32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spans="1:32" ht="13.2">
      <c r="A305" s="46"/>
      <c r="B305" s="45"/>
      <c r="C305" s="42"/>
      <c r="D305" s="3"/>
      <c r="E305" s="3"/>
      <c r="F305" s="43"/>
      <c r="G305" s="29"/>
      <c r="H305" s="29"/>
      <c r="I305" s="29"/>
      <c r="J305" s="30"/>
      <c r="K305" s="31"/>
      <c r="L305" s="32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spans="1:32" ht="13.2">
      <c r="A306" s="46"/>
      <c r="B306" s="45"/>
      <c r="C306" s="42"/>
      <c r="D306" s="3"/>
      <c r="E306" s="3"/>
      <c r="F306" s="43"/>
      <c r="G306" s="29"/>
      <c r="H306" s="29"/>
      <c r="I306" s="29"/>
      <c r="J306" s="30"/>
      <c r="K306" s="31"/>
      <c r="L306" s="32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spans="1:32" ht="13.2">
      <c r="A307" s="46"/>
      <c r="B307" s="45"/>
      <c r="C307" s="42"/>
      <c r="D307" s="3"/>
      <c r="E307" s="3"/>
      <c r="F307" s="43"/>
      <c r="G307" s="29"/>
      <c r="H307" s="29"/>
      <c r="I307" s="29"/>
      <c r="J307" s="30"/>
      <c r="K307" s="31"/>
      <c r="L307" s="32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spans="1:32" ht="13.2">
      <c r="A308" s="46"/>
      <c r="B308" s="45"/>
      <c r="C308" s="42"/>
      <c r="D308" s="3"/>
      <c r="E308" s="3"/>
      <c r="F308" s="43"/>
      <c r="G308" s="29"/>
      <c r="H308" s="29"/>
      <c r="I308" s="29"/>
      <c r="J308" s="30"/>
      <c r="K308" s="31"/>
      <c r="L308" s="32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spans="1:32" ht="13.2">
      <c r="A309" s="46"/>
      <c r="B309" s="45"/>
      <c r="C309" s="42"/>
      <c r="D309" s="3"/>
      <c r="E309" s="3"/>
      <c r="F309" s="43"/>
      <c r="G309" s="29"/>
      <c r="H309" s="29"/>
      <c r="I309" s="29"/>
      <c r="J309" s="30"/>
      <c r="K309" s="31"/>
      <c r="L309" s="32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spans="1:32" ht="13.2">
      <c r="A310" s="46"/>
      <c r="B310" s="45"/>
      <c r="C310" s="42"/>
      <c r="D310" s="3"/>
      <c r="E310" s="3"/>
      <c r="F310" s="43"/>
      <c r="G310" s="29"/>
      <c r="H310" s="29"/>
      <c r="I310" s="29"/>
      <c r="J310" s="30"/>
      <c r="K310" s="31"/>
      <c r="L310" s="32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spans="1:32" ht="13.2">
      <c r="A311" s="46"/>
      <c r="B311" s="45"/>
      <c r="C311" s="42"/>
      <c r="D311" s="3"/>
      <c r="E311" s="3"/>
      <c r="F311" s="43"/>
      <c r="G311" s="29"/>
      <c r="H311" s="29"/>
      <c r="I311" s="29"/>
      <c r="J311" s="30"/>
      <c r="K311" s="31"/>
      <c r="L311" s="32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spans="1:32" ht="13.2">
      <c r="A312" s="46"/>
      <c r="B312" s="45"/>
      <c r="C312" s="42"/>
      <c r="D312" s="3"/>
      <c r="E312" s="3"/>
      <c r="F312" s="43"/>
      <c r="G312" s="29"/>
      <c r="H312" s="29"/>
      <c r="I312" s="29"/>
      <c r="J312" s="30"/>
      <c r="K312" s="31"/>
      <c r="L312" s="32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spans="1:32" ht="13.2">
      <c r="A313" s="46"/>
      <c r="B313" s="45"/>
      <c r="C313" s="42"/>
      <c r="D313" s="3"/>
      <c r="E313" s="3"/>
      <c r="F313" s="43"/>
      <c r="G313" s="29"/>
      <c r="H313" s="29"/>
      <c r="I313" s="29"/>
      <c r="J313" s="30"/>
      <c r="K313" s="31"/>
      <c r="L313" s="32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spans="1:32" ht="13.2">
      <c r="A314" s="46"/>
      <c r="B314" s="45"/>
      <c r="C314" s="42"/>
      <c r="D314" s="3"/>
      <c r="E314" s="3"/>
      <c r="F314" s="43"/>
      <c r="G314" s="29"/>
      <c r="H314" s="29"/>
      <c r="I314" s="29"/>
      <c r="J314" s="30"/>
      <c r="K314" s="31"/>
      <c r="L314" s="32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spans="1:32" ht="13.2">
      <c r="A315" s="46"/>
      <c r="B315" s="45"/>
      <c r="C315" s="42"/>
      <c r="D315" s="3"/>
      <c r="E315" s="3"/>
      <c r="F315" s="43"/>
      <c r="G315" s="29"/>
      <c r="H315" s="29"/>
      <c r="I315" s="29"/>
      <c r="J315" s="30"/>
      <c r="K315" s="31"/>
      <c r="L315" s="32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spans="1:32" ht="13.2">
      <c r="A316" s="46"/>
      <c r="B316" s="45"/>
      <c r="C316" s="42"/>
      <c r="D316" s="3"/>
      <c r="E316" s="3"/>
      <c r="F316" s="43"/>
      <c r="G316" s="29"/>
      <c r="H316" s="29"/>
      <c r="I316" s="29"/>
      <c r="J316" s="30"/>
      <c r="K316" s="31"/>
      <c r="L316" s="32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 spans="1:32" ht="13.2">
      <c r="A317" s="46"/>
      <c r="B317" s="45"/>
      <c r="C317" s="42"/>
      <c r="D317" s="3"/>
      <c r="E317" s="3"/>
      <c r="F317" s="43"/>
      <c r="G317" s="29"/>
      <c r="H317" s="29"/>
      <c r="I317" s="29"/>
      <c r="J317" s="30"/>
      <c r="K317" s="31"/>
      <c r="L317" s="32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spans="1:32" ht="13.2">
      <c r="A318" s="46"/>
      <c r="B318" s="45"/>
      <c r="C318" s="42"/>
      <c r="D318" s="3"/>
      <c r="E318" s="3"/>
      <c r="F318" s="43"/>
      <c r="G318" s="29"/>
      <c r="H318" s="29"/>
      <c r="I318" s="29"/>
      <c r="J318" s="30"/>
      <c r="K318" s="31"/>
      <c r="L318" s="32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spans="1:32" ht="13.2">
      <c r="A319" s="46"/>
      <c r="B319" s="45"/>
      <c r="C319" s="42"/>
      <c r="D319" s="3"/>
      <c r="E319" s="3"/>
      <c r="F319" s="43"/>
      <c r="G319" s="29"/>
      <c r="H319" s="29"/>
      <c r="I319" s="29"/>
      <c r="J319" s="30"/>
      <c r="K319" s="31"/>
      <c r="L319" s="32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spans="1:32" ht="13.2">
      <c r="A320" s="47"/>
      <c r="C320" s="42"/>
      <c r="D320" s="3"/>
      <c r="E320" s="3"/>
      <c r="F320" s="43"/>
      <c r="G320" s="29"/>
      <c r="H320" s="29"/>
      <c r="I320" s="29"/>
      <c r="J320" s="30"/>
      <c r="K320" s="31"/>
      <c r="L320" s="32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spans="1:32" ht="13.2">
      <c r="A321" s="47"/>
      <c r="C321" s="42"/>
      <c r="D321" s="3"/>
      <c r="E321" s="3"/>
      <c r="F321" s="43"/>
      <c r="G321" s="29"/>
      <c r="H321" s="29"/>
      <c r="I321" s="29"/>
      <c r="J321" s="30"/>
      <c r="K321" s="31"/>
      <c r="L321" s="32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 ht="13.2">
      <c r="A322" s="47"/>
      <c r="C322" s="42"/>
      <c r="D322" s="3"/>
      <c r="E322" s="3"/>
      <c r="F322" s="43"/>
      <c r="G322" s="29"/>
      <c r="H322" s="29"/>
      <c r="I322" s="29"/>
      <c r="J322" s="30"/>
      <c r="K322" s="31"/>
      <c r="L322" s="32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spans="1:32" ht="13.2">
      <c r="A323" s="47"/>
      <c r="C323" s="42"/>
      <c r="D323" s="3"/>
      <c r="E323" s="3"/>
      <c r="F323" s="43"/>
      <c r="G323" s="29"/>
      <c r="H323" s="29"/>
      <c r="I323" s="29"/>
      <c r="J323" s="30"/>
      <c r="K323" s="31"/>
      <c r="L323" s="32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spans="1:32" ht="13.2">
      <c r="A324" s="47"/>
      <c r="C324" s="42"/>
      <c r="D324" s="3"/>
      <c r="E324" s="3"/>
      <c r="F324" s="43"/>
      <c r="G324" s="29"/>
      <c r="H324" s="29"/>
      <c r="I324" s="29"/>
      <c r="J324" s="30"/>
      <c r="K324" s="31"/>
      <c r="L324" s="32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 ht="13.2">
      <c r="A325" s="47"/>
      <c r="C325" s="42"/>
      <c r="D325" s="3"/>
      <c r="E325" s="3"/>
      <c r="F325" s="43"/>
      <c r="G325" s="29"/>
      <c r="H325" s="29"/>
      <c r="I325" s="29"/>
      <c r="J325" s="30"/>
      <c r="K325" s="31"/>
      <c r="L325" s="32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spans="1:32" ht="13.2">
      <c r="A326" s="47"/>
      <c r="C326" s="42"/>
      <c r="D326" s="3"/>
      <c r="E326" s="3"/>
      <c r="F326" s="43"/>
      <c r="G326" s="29"/>
      <c r="H326" s="29"/>
      <c r="I326" s="29"/>
      <c r="J326" s="30"/>
      <c r="K326" s="31"/>
      <c r="L326" s="32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spans="1:32" ht="13.2">
      <c r="A327" s="47"/>
      <c r="C327" s="42"/>
      <c r="D327" s="3"/>
      <c r="E327" s="3"/>
      <c r="F327" s="43"/>
      <c r="G327" s="29"/>
      <c r="H327" s="29"/>
      <c r="I327" s="29"/>
      <c r="J327" s="30"/>
      <c r="K327" s="31"/>
      <c r="L327" s="32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 ht="13.2">
      <c r="A328" s="47"/>
      <c r="C328" s="42"/>
      <c r="D328" s="3"/>
      <c r="E328" s="3"/>
      <c r="F328" s="43"/>
      <c r="G328" s="29"/>
      <c r="H328" s="29"/>
      <c r="I328" s="29"/>
      <c r="J328" s="30"/>
      <c r="K328" s="31"/>
      <c r="L328" s="32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spans="1:32" ht="13.2">
      <c r="A329" s="47"/>
      <c r="C329" s="42"/>
      <c r="D329" s="3"/>
      <c r="E329" s="3"/>
      <c r="F329" s="43"/>
      <c r="G329" s="29"/>
      <c r="I329" s="29"/>
      <c r="J329" s="30"/>
      <c r="K329" s="31"/>
      <c r="L329" s="32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spans="1:32" ht="13.2">
      <c r="A330" s="47"/>
      <c r="C330" s="42"/>
      <c r="D330" s="3"/>
      <c r="E330" s="3"/>
      <c r="F330" s="43"/>
      <c r="G330" s="29"/>
      <c r="I330" s="29"/>
      <c r="J330" s="30"/>
      <c r="K330" s="31"/>
      <c r="L330" s="32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spans="1:32" ht="13.2">
      <c r="A331" s="47"/>
      <c r="C331" s="42"/>
      <c r="D331" s="3"/>
      <c r="E331" s="3"/>
      <c r="F331" s="43"/>
      <c r="G331" s="29"/>
      <c r="I331" s="29"/>
      <c r="J331" s="30"/>
      <c r="K331" s="31"/>
      <c r="L331" s="32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spans="1:32" ht="13.2">
      <c r="A332" s="47"/>
      <c r="C332" s="42"/>
      <c r="D332" s="3"/>
      <c r="E332" s="3"/>
      <c r="F332" s="43"/>
      <c r="G332" s="29"/>
      <c r="I332" s="29"/>
      <c r="J332" s="30"/>
      <c r="K332" s="31"/>
      <c r="L332" s="32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spans="1:32" ht="13.2">
      <c r="A333" s="47"/>
      <c r="C333" s="42"/>
      <c r="D333" s="3"/>
      <c r="E333" s="3"/>
      <c r="F333" s="43"/>
      <c r="G333" s="29"/>
      <c r="I333" s="29"/>
      <c r="J333" s="30"/>
      <c r="K333" s="31"/>
      <c r="L333" s="32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</sheetData>
  <autoFilter ref="A3:AE3" xr:uid="{00000000-0009-0000-0000-000001000000}">
    <sortState xmlns:xlrd2="http://schemas.microsoft.com/office/spreadsheetml/2017/richdata2" ref="A3:AE3">
      <sortCondition ref="B3"/>
      <sortCondition ref="D3"/>
    </sortState>
  </autoFilter>
  <mergeCells count="1">
    <mergeCell ref="B1:J1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D966"/>
    <outlinePr summaryBelow="0" summaryRight="0"/>
  </sheetPr>
  <dimension ref="A1:AC984"/>
  <sheetViews>
    <sheetView showGridLines="0" workbookViewId="0"/>
  </sheetViews>
  <sheetFormatPr baseColWidth="10" defaultColWidth="14.44140625" defaultRowHeight="15.75" customHeight="1"/>
  <cols>
    <col min="1" max="1" width="14" customWidth="1"/>
    <col min="2" max="2" width="7" customWidth="1"/>
    <col min="3" max="3" width="26.33203125" customWidth="1"/>
    <col min="4" max="4" width="10.6640625" customWidth="1"/>
    <col min="5" max="5" width="12.5546875" customWidth="1"/>
    <col min="6" max="6" width="16.88671875" customWidth="1"/>
    <col min="7" max="7" width="7" customWidth="1"/>
    <col min="8" max="8" width="6.6640625" customWidth="1"/>
    <col min="9" max="9" width="7" customWidth="1"/>
    <col min="10" max="10" width="26.33203125" customWidth="1"/>
    <col min="11" max="11" width="10.6640625" customWidth="1"/>
    <col min="12" max="12" width="12.5546875" customWidth="1"/>
    <col min="13" max="13" width="16.88671875" customWidth="1"/>
    <col min="14" max="14" width="7" customWidth="1"/>
    <col min="16" max="16" width="4.5546875" customWidth="1"/>
    <col min="17" max="17" width="28.33203125" customWidth="1"/>
    <col min="21" max="21" width="4.5546875" customWidth="1"/>
  </cols>
  <sheetData>
    <row r="1" spans="1:29" ht="74.25" customHeight="1">
      <c r="A1" s="111" t="s">
        <v>24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</row>
    <row r="2" spans="1:29" ht="8.25" customHeight="1">
      <c r="A2" s="112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50"/>
      <c r="M2" s="50"/>
      <c r="N2" s="49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49"/>
      <c r="AB2" s="49"/>
      <c r="AC2" s="49"/>
    </row>
    <row r="3" spans="1:29" ht="59.25" customHeight="1">
      <c r="A3" s="52"/>
      <c r="C3" s="114" t="s">
        <v>25</v>
      </c>
      <c r="D3" s="108"/>
      <c r="E3" s="108"/>
      <c r="F3" s="108"/>
      <c r="H3" s="53"/>
      <c r="J3" s="115" t="s">
        <v>26</v>
      </c>
      <c r="K3" s="108"/>
      <c r="L3" s="108"/>
      <c r="M3" s="108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spans="1:29" ht="6.75" customHeight="1">
      <c r="A4" s="54"/>
      <c r="H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spans="1:29" ht="13.2">
      <c r="A5" s="55"/>
      <c r="B5" s="56"/>
      <c r="C5" s="57"/>
      <c r="D5" s="57"/>
      <c r="E5" s="57"/>
      <c r="F5" s="57"/>
      <c r="G5" s="58"/>
      <c r="H5" s="59"/>
      <c r="I5" s="56"/>
      <c r="J5" s="57"/>
      <c r="K5" s="57"/>
      <c r="L5" s="57"/>
      <c r="M5" s="57"/>
      <c r="N5" s="58"/>
      <c r="O5" s="59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 spans="1:29" ht="15.6">
      <c r="A6" s="55"/>
      <c r="B6" s="60"/>
      <c r="C6" s="61" t="s">
        <v>27</v>
      </c>
      <c r="D6" s="52"/>
      <c r="E6" s="116" t="s">
        <v>28</v>
      </c>
      <c r="F6" s="108"/>
      <c r="G6" s="62"/>
      <c r="H6" s="59"/>
      <c r="I6" s="60"/>
      <c r="J6" s="63" t="str">
        <f>PROPER(C6)</f>
        <v>Kathy Boyd</v>
      </c>
      <c r="K6" s="52"/>
      <c r="L6" s="116" t="str">
        <f>E6</f>
        <v>Local Pickup</v>
      </c>
      <c r="M6" s="108"/>
      <c r="N6" s="62"/>
      <c r="O6" s="59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</row>
    <row r="7" spans="1:29" ht="13.2">
      <c r="A7" s="55"/>
      <c r="B7" s="60"/>
      <c r="C7" s="54"/>
      <c r="D7" s="64" t="s">
        <v>25</v>
      </c>
      <c r="E7" s="52"/>
      <c r="F7" s="52"/>
      <c r="G7" s="62"/>
      <c r="H7" s="59"/>
      <c r="I7" s="60"/>
      <c r="J7" s="54"/>
      <c r="K7" s="65" t="s">
        <v>29</v>
      </c>
      <c r="L7" s="52"/>
      <c r="M7" s="52"/>
      <c r="N7" s="62"/>
      <c r="O7" s="59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</row>
    <row r="8" spans="1:29" ht="13.2">
      <c r="A8" s="55"/>
      <c r="B8" s="66"/>
      <c r="C8" s="67" t="s">
        <v>6</v>
      </c>
      <c r="D8" s="64" t="s">
        <v>30</v>
      </c>
      <c r="E8" s="68" t="s">
        <v>31</v>
      </c>
      <c r="F8" s="69" t="str">
        <f>IF(E6="Local Pickup","Item Total*","Item Total")</f>
        <v>Item Total*</v>
      </c>
      <c r="G8" s="62"/>
      <c r="H8" s="59"/>
      <c r="I8" s="66"/>
      <c r="J8" s="67" t="s">
        <v>6</v>
      </c>
      <c r="K8" s="65" t="s">
        <v>30</v>
      </c>
      <c r="L8" s="68" t="s">
        <v>31</v>
      </c>
      <c r="M8" s="69" t="str">
        <f>IF(L6="Local Pickup","Item Total*","Item Total")</f>
        <v>Item Total*</v>
      </c>
      <c r="N8" s="62"/>
      <c r="O8" s="59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</row>
    <row r="9" spans="1:29" ht="13.2">
      <c r="A9" s="55"/>
      <c r="B9" s="66"/>
      <c r="C9" s="70" t="e">
        <v>#REF!</v>
      </c>
      <c r="D9" s="71" t="e">
        <v>#REF!</v>
      </c>
      <c r="E9" s="72">
        <v>1</v>
      </c>
      <c r="F9" s="73" t="e">
        <f>IF($E$6="Local Pickup",E9*0.75,0)+D9*E9</f>
        <v>#REF!</v>
      </c>
      <c r="G9" s="62"/>
      <c r="H9" s="59"/>
      <c r="I9" s="66"/>
      <c r="J9" s="70" t="e">
        <f>C9</f>
        <v>#REF!</v>
      </c>
      <c r="K9" s="71" t="e">
        <f>D9/0.75</f>
        <v>#REF!</v>
      </c>
      <c r="L9" s="74">
        <f>E9</f>
        <v>1</v>
      </c>
      <c r="M9" s="73" t="e">
        <f>IF($L$6="Local Pickup",L9*0.75,0)+K9*L9</f>
        <v>#REF!</v>
      </c>
      <c r="N9" s="62"/>
      <c r="O9" s="59"/>
      <c r="P9" s="53"/>
      <c r="Q9" s="53">
        <f>R6</f>
        <v>0</v>
      </c>
      <c r="R9" s="53"/>
      <c r="S9" s="53"/>
      <c r="T9" s="53"/>
      <c r="U9" s="53"/>
      <c r="V9" s="53"/>
      <c r="W9" s="53"/>
      <c r="X9" s="53"/>
      <c r="Y9" s="53"/>
      <c r="Z9" s="53"/>
    </row>
    <row r="10" spans="1:29" ht="13.2">
      <c r="A10" s="55"/>
      <c r="B10" s="66"/>
      <c r="C10" s="70" t="e">
        <v>#REF!</v>
      </c>
      <c r="D10" s="71" t="e">
        <v>#REF!</v>
      </c>
      <c r="E10" s="72">
        <v>0</v>
      </c>
      <c r="F10" s="73" t="e">
        <f>IF($E$6="Local Pickup",E10*0.75,0)+D10*E10</f>
        <v>#REF!</v>
      </c>
      <c r="G10" s="62"/>
      <c r="H10" s="59"/>
      <c r="I10" s="66"/>
      <c r="J10" s="70" t="e">
        <f>C10</f>
        <v>#REF!</v>
      </c>
      <c r="K10" s="71" t="e">
        <f>D10/0.75</f>
        <v>#REF!</v>
      </c>
      <c r="L10" s="74">
        <f>E10</f>
        <v>0</v>
      </c>
      <c r="M10" s="73" t="e">
        <f>IF($L$6="Local Pickup",L10*0.75,0)+K10*L10</f>
        <v>#REF!</v>
      </c>
      <c r="N10" s="62"/>
      <c r="O10" s="59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</row>
    <row r="11" spans="1:29" ht="12.75" customHeight="1">
      <c r="A11" s="55"/>
      <c r="B11" s="66"/>
      <c r="C11" s="70" t="e">
        <v>#REF!</v>
      </c>
      <c r="D11" s="71" t="e">
        <v>#REF!</v>
      </c>
      <c r="E11" s="72">
        <v>0</v>
      </c>
      <c r="F11" s="73" t="e">
        <f>IF($E$6="Local Pickup",E11*0.75,0)+D11*E11</f>
        <v>#REF!</v>
      </c>
      <c r="G11" s="62"/>
      <c r="H11" s="59"/>
      <c r="I11" s="66"/>
      <c r="J11" s="70" t="e">
        <f>C11</f>
        <v>#REF!</v>
      </c>
      <c r="K11" s="71" t="e">
        <f>D11/0.75</f>
        <v>#REF!</v>
      </c>
      <c r="L11" s="74">
        <f>E11</f>
        <v>0</v>
      </c>
      <c r="M11" s="73" t="e">
        <f>IF($L$6="Local Pickup",L11*0.75,0)+K11*L11</f>
        <v>#REF!</v>
      </c>
      <c r="N11" s="62"/>
      <c r="O11" s="59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</row>
    <row r="12" spans="1:29" ht="12.75" customHeight="1">
      <c r="A12" s="55"/>
      <c r="B12" s="66"/>
      <c r="C12" s="70" t="e">
        <v>#REF!</v>
      </c>
      <c r="D12" s="71" t="e">
        <v>#REF!</v>
      </c>
      <c r="E12" s="72">
        <v>0</v>
      </c>
      <c r="F12" s="73" t="e">
        <f>IF($E$6="Local Pickup",E12*0.75,0)+D12*E12</f>
        <v>#REF!</v>
      </c>
      <c r="G12" s="62"/>
      <c r="H12" s="59"/>
      <c r="I12" s="66"/>
      <c r="J12" s="70" t="e">
        <f>C12</f>
        <v>#REF!</v>
      </c>
      <c r="K12" s="71" t="e">
        <f>D12/0.75</f>
        <v>#REF!</v>
      </c>
      <c r="L12" s="74">
        <f>E12</f>
        <v>0</v>
      </c>
      <c r="M12" s="73" t="e">
        <f>IF($L$6="Local Pickup",L12*0.75,0)+K12*L12</f>
        <v>#REF!</v>
      </c>
      <c r="N12" s="62"/>
      <c r="O12" s="59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</row>
    <row r="13" spans="1:29" ht="12.75" customHeight="1">
      <c r="A13" s="55"/>
      <c r="B13" s="66"/>
      <c r="C13" s="70" t="e">
        <v>#REF!</v>
      </c>
      <c r="D13" s="71" t="e">
        <v>#REF!</v>
      </c>
      <c r="E13" s="72">
        <v>0</v>
      </c>
      <c r="F13" s="73" t="e">
        <f>IF($E$6="Local Pickup",E13*0.75,0)+D13*E13</f>
        <v>#REF!</v>
      </c>
      <c r="G13" s="62"/>
      <c r="H13" s="59"/>
      <c r="I13" s="66"/>
      <c r="J13" s="70" t="e">
        <f>C13</f>
        <v>#REF!</v>
      </c>
      <c r="K13" s="71" t="e">
        <f>D13/0.75</f>
        <v>#REF!</v>
      </c>
      <c r="L13" s="74">
        <f>E13</f>
        <v>0</v>
      </c>
      <c r="M13" s="73" t="e">
        <f>IF($L$6="Local Pickup",L13*0.75,0)+K13*L13</f>
        <v>#REF!</v>
      </c>
      <c r="N13" s="62"/>
      <c r="O13" s="59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</row>
    <row r="14" spans="1:29" ht="15" customHeight="1">
      <c r="A14" s="55"/>
      <c r="B14" s="66"/>
      <c r="C14" s="75" t="str">
        <f>IF(E6="Local Pickup","*Includes $0.75 S+H per BOGO","")</f>
        <v>*Includes $0.75 S+H per BOGO</v>
      </c>
      <c r="D14" s="117" t="s">
        <v>32</v>
      </c>
      <c r="E14" s="108"/>
      <c r="F14" s="76" t="e">
        <f>SUM(F9:F13)</f>
        <v>#REF!</v>
      </c>
      <c r="G14" s="62"/>
      <c r="H14" s="59"/>
      <c r="I14" s="66"/>
      <c r="J14" s="75" t="str">
        <f>IF(L6="Local Pickup","*Includes $0.75 S+H per BOGO","")</f>
        <v>*Includes $0.75 S+H per BOGO</v>
      </c>
      <c r="K14" s="117" t="s">
        <v>32</v>
      </c>
      <c r="L14" s="108"/>
      <c r="M14" s="76" t="e">
        <f>SUM(M9:M13)</f>
        <v>#REF!</v>
      </c>
      <c r="N14" s="62"/>
      <c r="O14" s="59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</row>
    <row r="15" spans="1:29" ht="18" customHeight="1">
      <c r="A15" s="55"/>
      <c r="B15" s="66"/>
      <c r="C15" s="53"/>
      <c r="D15" s="53"/>
      <c r="E15" s="77" t="s">
        <v>33</v>
      </c>
      <c r="F15" s="78" t="e">
        <f>F14*0.065</f>
        <v>#REF!</v>
      </c>
      <c r="G15" s="62"/>
      <c r="H15" s="59"/>
      <c r="I15" s="66"/>
      <c r="J15" s="53"/>
      <c r="K15" s="53"/>
      <c r="L15" s="77" t="s">
        <v>33</v>
      </c>
      <c r="M15" s="78" t="e">
        <f>M14*0.065</f>
        <v>#REF!</v>
      </c>
      <c r="N15" s="62"/>
      <c r="O15" s="59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</row>
    <row r="16" spans="1:29" ht="20.25" customHeight="1">
      <c r="A16" s="55"/>
      <c r="B16" s="66"/>
      <c r="C16" s="79"/>
      <c r="D16" s="53"/>
      <c r="E16" s="80" t="str">
        <f>IF(E6="Shipped","Shipping","")</f>
        <v/>
      </c>
      <c r="F16" s="81" t="str">
        <f>IF(E6="Shipped",5+IF(E13&gt;0,10,0),"")</f>
        <v/>
      </c>
      <c r="G16" s="62"/>
      <c r="H16" s="59"/>
      <c r="I16" s="66"/>
      <c r="J16" s="53"/>
      <c r="K16" s="53"/>
      <c r="L16" s="80" t="str">
        <f>IF(L6="Shipped","Shipping","")</f>
        <v/>
      </c>
      <c r="M16" s="82" t="str">
        <f>IF(E6="Shipped",5+IF(E13&gt;0,10,0),"")</f>
        <v/>
      </c>
      <c r="N16" s="62"/>
      <c r="O16" s="59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</row>
    <row r="17" spans="1:29" ht="15.6">
      <c r="A17" s="55"/>
      <c r="B17" s="84"/>
      <c r="C17" s="83"/>
      <c r="D17" s="85"/>
      <c r="E17" s="86" t="s">
        <v>34</v>
      </c>
      <c r="F17" s="87" t="e">
        <f>SUM(F14:F16)</f>
        <v>#REF!</v>
      </c>
      <c r="G17" s="88"/>
      <c r="H17" s="59"/>
      <c r="I17" s="84"/>
      <c r="J17" s="83"/>
      <c r="K17" s="85"/>
      <c r="L17" s="86" t="s">
        <v>34</v>
      </c>
      <c r="M17" s="87" t="e">
        <f>SUM(M14:M16)</f>
        <v>#REF!</v>
      </c>
      <c r="N17" s="88"/>
      <c r="O17" s="59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</row>
    <row r="18" spans="1:29" ht="13.2">
      <c r="A18" s="53"/>
      <c r="B18" s="89"/>
      <c r="C18" s="51"/>
      <c r="D18" s="51"/>
      <c r="E18" s="51"/>
      <c r="F18" s="51"/>
      <c r="G18" s="90"/>
      <c r="H18" s="53"/>
      <c r="I18" s="89"/>
      <c r="J18" s="51"/>
      <c r="K18" s="51"/>
      <c r="L18" s="51"/>
      <c r="M18" s="51"/>
      <c r="N18" s="90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</row>
    <row r="19" spans="1:29" ht="13.2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</row>
    <row r="20" spans="1:29" ht="13.2">
      <c r="A20" s="53"/>
      <c r="B20" s="109"/>
      <c r="C20" s="108"/>
      <c r="D20" s="108"/>
      <c r="E20" s="108"/>
      <c r="F20" s="108"/>
      <c r="G20" s="108"/>
      <c r="H20" s="53"/>
      <c r="I20" s="118" t="s">
        <v>35</v>
      </c>
      <c r="J20" s="108"/>
      <c r="K20" s="108"/>
      <c r="L20" s="108"/>
      <c r="M20" s="108"/>
      <c r="N20" s="108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</row>
    <row r="21" spans="1:29" ht="11.25" customHeight="1">
      <c r="A21" s="53"/>
      <c r="B21" s="108"/>
      <c r="C21" s="108"/>
      <c r="D21" s="108"/>
      <c r="E21" s="108"/>
      <c r="F21" s="108"/>
      <c r="G21" s="108"/>
      <c r="H21" s="53"/>
      <c r="I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</row>
    <row r="22" spans="1:29" ht="13.2">
      <c r="A22" s="53"/>
      <c r="B22" s="108"/>
      <c r="C22" s="108"/>
      <c r="D22" s="108"/>
      <c r="E22" s="108"/>
      <c r="F22" s="108"/>
      <c r="G22" s="108"/>
      <c r="H22" s="53"/>
      <c r="I22" s="53"/>
      <c r="J22" s="91" t="s">
        <v>36</v>
      </c>
      <c r="K22" s="53" t="e">
        <f>M17</f>
        <v>#REF!</v>
      </c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</row>
    <row r="23" spans="1:29" ht="13.2">
      <c r="A23" s="53"/>
      <c r="B23" s="108"/>
      <c r="C23" s="108"/>
      <c r="D23" s="108"/>
      <c r="E23" s="108"/>
      <c r="F23" s="108"/>
      <c r="G23" s="108"/>
      <c r="H23" s="53"/>
      <c r="I23" s="53"/>
      <c r="J23" s="92" t="s">
        <v>37</v>
      </c>
      <c r="K23" s="51" t="e">
        <f>F17</f>
        <v>#REF!</v>
      </c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</row>
    <row r="24" spans="1:29" ht="19.5" customHeight="1">
      <c r="A24" s="53"/>
      <c r="B24" s="108"/>
      <c r="C24" s="108"/>
      <c r="D24" s="108"/>
      <c r="E24" s="108"/>
      <c r="F24" s="108"/>
      <c r="G24" s="108"/>
      <c r="H24" s="53"/>
      <c r="I24" s="53"/>
      <c r="J24" s="93" t="s">
        <v>38</v>
      </c>
      <c r="K24" s="94" t="e">
        <f>K22-K23</f>
        <v>#REF!</v>
      </c>
      <c r="L24" s="109" t="e">
        <f>IF(K24&gt;35,"← More than pays for your membership!","← Only "&amp;DOLLAR(35-K24)&amp;" more for a year long doTERRA membership!")</f>
        <v>#REF!</v>
      </c>
      <c r="M24" s="108"/>
      <c r="N24" s="108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</row>
    <row r="25" spans="1:29" ht="9.75" customHeight="1">
      <c r="A25" s="53"/>
      <c r="B25" s="108"/>
      <c r="C25" s="108"/>
      <c r="D25" s="108"/>
      <c r="E25" s="108"/>
      <c r="F25" s="108"/>
      <c r="G25" s="108"/>
      <c r="H25" s="53"/>
      <c r="I25" s="53"/>
      <c r="K25" s="53"/>
      <c r="L25" s="108"/>
      <c r="M25" s="108"/>
      <c r="N25" s="108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</row>
    <row r="26" spans="1:29" ht="19.5" customHeight="1">
      <c r="A26" s="53"/>
      <c r="B26" s="95"/>
      <c r="C26" s="95"/>
      <c r="D26" s="95"/>
      <c r="E26" s="95"/>
      <c r="F26" s="95"/>
      <c r="G26" s="95"/>
      <c r="H26" s="53"/>
      <c r="I26" s="53"/>
      <c r="J26" s="96" t="s">
        <v>39</v>
      </c>
      <c r="K26" s="97">
        <v>35</v>
      </c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</row>
    <row r="27" spans="1:29" ht="16.5" customHeight="1">
      <c r="A27" s="53"/>
      <c r="B27" s="119"/>
      <c r="C27" s="108"/>
      <c r="D27" s="108"/>
      <c r="E27" s="108"/>
      <c r="F27" s="108"/>
      <c r="G27" s="108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</row>
    <row r="28" spans="1:29" ht="13.2">
      <c r="A28" s="53"/>
      <c r="B28" s="53"/>
      <c r="C28" s="53"/>
      <c r="D28" s="53"/>
      <c r="E28" s="53"/>
      <c r="F28" s="53"/>
      <c r="G28" s="53"/>
      <c r="H28" s="53"/>
      <c r="I28" s="53"/>
      <c r="J28" s="91" t="s">
        <v>40</v>
      </c>
      <c r="K28" s="98" t="e">
        <f>K23+35</f>
        <v>#REF!</v>
      </c>
      <c r="L28" s="53" t="e">
        <f>IF(K24&gt;35,"saves you "&amp;DOLLAR(K22-K28)&amp;"!","")</f>
        <v>#REF!</v>
      </c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</row>
    <row r="29" spans="1:29" ht="13.2">
      <c r="A29" s="53"/>
      <c r="B29" s="109"/>
      <c r="C29" s="108"/>
      <c r="D29" s="108"/>
      <c r="E29" s="108"/>
      <c r="F29" s="108"/>
      <c r="G29" s="108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</row>
    <row r="30" spans="1:29" ht="13.2">
      <c r="A30" s="53"/>
      <c r="B30" s="108"/>
      <c r="C30" s="108"/>
      <c r="D30" s="108"/>
      <c r="E30" s="108"/>
      <c r="F30" s="108"/>
      <c r="G30" s="108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</row>
    <row r="31" spans="1:29" ht="13.2">
      <c r="A31" s="53"/>
      <c r="B31" s="108"/>
      <c r="C31" s="108"/>
      <c r="D31" s="108"/>
      <c r="E31" s="108"/>
      <c r="F31" s="108"/>
      <c r="G31" s="108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</row>
    <row r="32" spans="1:29" ht="13.2">
      <c r="A32" s="53"/>
      <c r="B32" s="108"/>
      <c r="C32" s="108"/>
      <c r="D32" s="108"/>
      <c r="E32" s="108"/>
      <c r="F32" s="108"/>
      <c r="G32" s="108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</row>
    <row r="33" spans="1:29" ht="25.5" customHeight="1">
      <c r="A33" s="53"/>
      <c r="B33" s="108"/>
      <c r="C33" s="108"/>
      <c r="D33" s="108"/>
      <c r="E33" s="108"/>
      <c r="F33" s="108"/>
      <c r="G33" s="108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</row>
    <row r="34" spans="1:29" ht="13.2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</row>
    <row r="35" spans="1:29" ht="22.5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</row>
    <row r="36" spans="1:29" ht="22.5" customHeight="1">
      <c r="A36" s="53"/>
      <c r="B36" s="110"/>
      <c r="C36" s="108"/>
      <c r="D36" s="108"/>
      <c r="E36" s="108"/>
      <c r="F36" s="108"/>
      <c r="G36" s="108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</row>
    <row r="37" spans="1:29" ht="22.5" customHeight="1">
      <c r="A37" s="53"/>
      <c r="B37" s="108"/>
      <c r="C37" s="108"/>
      <c r="D37" s="108"/>
      <c r="E37" s="108"/>
      <c r="F37" s="108"/>
      <c r="G37" s="108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</row>
    <row r="38" spans="1:29" ht="22.5" customHeight="1">
      <c r="A38" s="53"/>
      <c r="B38" s="108"/>
      <c r="C38" s="108"/>
      <c r="D38" s="108"/>
      <c r="E38" s="108"/>
      <c r="F38" s="108"/>
      <c r="G38" s="108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</row>
    <row r="39" spans="1:29" ht="13.2">
      <c r="A39" s="53"/>
      <c r="B39" s="108"/>
      <c r="C39" s="108"/>
      <c r="D39" s="108"/>
      <c r="E39" s="108"/>
      <c r="F39" s="108"/>
      <c r="G39" s="108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</row>
    <row r="40" spans="1:29" ht="13.2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</row>
    <row r="41" spans="1:29" ht="13.2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</row>
    <row r="42" spans="1:29" ht="13.2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</row>
    <row r="43" spans="1:29" ht="13.2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</row>
    <row r="44" spans="1:29" ht="13.2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</row>
    <row r="45" spans="1:29" ht="13.2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</row>
    <row r="46" spans="1:29" ht="13.2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</row>
    <row r="47" spans="1:29" ht="13.2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</row>
    <row r="48" spans="1:29" ht="13.2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</row>
    <row r="49" spans="1:29" ht="13.2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</row>
    <row r="50" spans="1:29" ht="13.2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</row>
    <row r="51" spans="1:29" ht="13.2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</row>
    <row r="52" spans="1:29" ht="13.2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</row>
    <row r="53" spans="1:29" ht="13.2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</row>
    <row r="54" spans="1:29" ht="13.2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</row>
    <row r="55" spans="1:29" ht="13.2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</row>
    <row r="56" spans="1:29" ht="13.2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</row>
    <row r="57" spans="1:29" ht="13.2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</row>
    <row r="58" spans="1:29" ht="13.2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</row>
    <row r="59" spans="1:29" ht="13.2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</row>
    <row r="60" spans="1:29" ht="13.2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</row>
    <row r="61" spans="1:29" ht="13.2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</row>
    <row r="62" spans="1:29" ht="13.2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</row>
    <row r="63" spans="1:29" ht="13.2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</row>
    <row r="64" spans="1:29" ht="13.2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</row>
    <row r="65" spans="1:29" ht="13.2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</row>
    <row r="66" spans="1:29" ht="13.2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</row>
    <row r="67" spans="1:29" ht="13.2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</row>
    <row r="68" spans="1:29" ht="13.2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</row>
    <row r="69" spans="1:29" ht="13.2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</row>
    <row r="70" spans="1:29" ht="13.2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</row>
    <row r="71" spans="1:29" ht="13.2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</row>
    <row r="72" spans="1:29" ht="13.2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</row>
    <row r="73" spans="1:29" ht="13.2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</row>
    <row r="74" spans="1:29" ht="13.2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</row>
    <row r="75" spans="1:29" ht="13.2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</row>
    <row r="76" spans="1:29" ht="13.2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</row>
    <row r="77" spans="1:29" ht="13.2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</row>
    <row r="78" spans="1:29" ht="13.2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</row>
    <row r="79" spans="1:29" ht="13.2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</row>
    <row r="80" spans="1:29" ht="13.2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</row>
    <row r="81" spans="1:29" ht="13.2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</row>
    <row r="82" spans="1:29" ht="13.2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</row>
    <row r="83" spans="1:29" ht="13.2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</row>
    <row r="84" spans="1:29" ht="13.2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</row>
    <row r="85" spans="1:29" ht="13.2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</row>
    <row r="86" spans="1:29" ht="13.2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</row>
    <row r="87" spans="1:29" ht="13.2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</row>
    <row r="88" spans="1:29" ht="13.2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</row>
    <row r="89" spans="1:29" ht="13.2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</row>
    <row r="90" spans="1:29" ht="13.2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</row>
    <row r="91" spans="1:29" ht="13.2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</row>
    <row r="92" spans="1:29" ht="13.2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</row>
    <row r="93" spans="1:29" ht="13.2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</row>
    <row r="94" spans="1:29" ht="13.2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</row>
    <row r="95" spans="1:29" ht="13.2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</row>
    <row r="96" spans="1:29" ht="13.2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</row>
    <row r="97" spans="1:29" ht="13.2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</row>
    <row r="98" spans="1:29" ht="13.2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</row>
    <row r="99" spans="1:29" ht="13.2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</row>
    <row r="100" spans="1:29" ht="13.2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</row>
    <row r="101" spans="1:29" ht="13.2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</row>
    <row r="102" spans="1:29" ht="13.2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</row>
    <row r="103" spans="1:29" ht="13.2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</row>
    <row r="104" spans="1:29" ht="13.2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</row>
    <row r="105" spans="1:29" ht="13.2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</row>
    <row r="106" spans="1:29" ht="13.2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</row>
    <row r="107" spans="1:29" ht="13.2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</row>
    <row r="108" spans="1:29" ht="13.2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</row>
    <row r="109" spans="1:29" ht="13.2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</row>
    <row r="110" spans="1:29" ht="13.2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</row>
    <row r="111" spans="1:29" ht="13.2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</row>
    <row r="112" spans="1:29" ht="13.2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</row>
    <row r="113" spans="1:29" ht="13.2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</row>
    <row r="114" spans="1:29" ht="13.2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</row>
    <row r="115" spans="1:29" ht="13.2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</row>
    <row r="116" spans="1:29" ht="13.2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</row>
    <row r="117" spans="1:29" ht="13.2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</row>
    <row r="118" spans="1:29" ht="13.2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</row>
    <row r="119" spans="1:29" ht="13.2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</row>
    <row r="120" spans="1:29" ht="13.2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</row>
    <row r="121" spans="1:29" ht="13.2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</row>
    <row r="122" spans="1:29" ht="13.2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</row>
    <row r="123" spans="1:29" ht="13.2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</row>
    <row r="124" spans="1:29" ht="13.2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</row>
    <row r="125" spans="1:29" ht="13.2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</row>
    <row r="126" spans="1:29" ht="13.2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</row>
    <row r="127" spans="1:29" ht="13.2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</row>
    <row r="128" spans="1:29" ht="13.2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</row>
    <row r="129" spans="1:29" ht="13.2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</row>
    <row r="130" spans="1:29" ht="13.2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</row>
    <row r="131" spans="1:29" ht="13.2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</row>
    <row r="132" spans="1:29" ht="13.2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</row>
    <row r="133" spans="1:29" ht="13.2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</row>
    <row r="134" spans="1:29" ht="13.2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</row>
    <row r="135" spans="1:29" ht="13.2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</row>
    <row r="136" spans="1:29" ht="13.2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</row>
    <row r="137" spans="1:29" ht="13.2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</row>
    <row r="138" spans="1:29" ht="13.2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</row>
    <row r="139" spans="1:29" ht="13.2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</row>
    <row r="140" spans="1:29" ht="13.2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</row>
    <row r="141" spans="1:29" ht="13.2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</row>
    <row r="142" spans="1:29" ht="13.2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</row>
    <row r="143" spans="1:29" ht="13.2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</row>
    <row r="144" spans="1:29" ht="13.2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</row>
    <row r="145" spans="1:29" ht="13.2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</row>
    <row r="146" spans="1:29" ht="13.2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</row>
    <row r="147" spans="1:29" ht="13.2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</row>
    <row r="148" spans="1:29" ht="13.2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</row>
    <row r="149" spans="1:29" ht="13.2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</row>
    <row r="150" spans="1:29" ht="13.2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</row>
    <row r="151" spans="1:29" ht="13.2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</row>
    <row r="152" spans="1:29" ht="13.2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</row>
    <row r="153" spans="1:29" ht="13.2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</row>
    <row r="154" spans="1:29" ht="13.2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</row>
    <row r="155" spans="1:29" ht="13.2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</row>
    <row r="156" spans="1:29" ht="13.2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</row>
    <row r="157" spans="1:29" ht="13.2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</row>
    <row r="158" spans="1:29" ht="13.2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</row>
    <row r="159" spans="1:29" ht="13.2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</row>
    <row r="160" spans="1:29" ht="13.2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</row>
    <row r="161" spans="1:29" ht="13.2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</row>
    <row r="162" spans="1:29" ht="13.2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</row>
    <row r="163" spans="1:29" ht="13.2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</row>
    <row r="164" spans="1:29" ht="13.2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</row>
    <row r="165" spans="1:29" ht="13.2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</row>
    <row r="166" spans="1:29" ht="13.2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</row>
    <row r="167" spans="1:29" ht="13.2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</row>
    <row r="168" spans="1:29" ht="13.2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</row>
    <row r="169" spans="1:29" ht="13.2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</row>
    <row r="170" spans="1:29" ht="13.2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</row>
    <row r="171" spans="1:29" ht="13.2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</row>
    <row r="172" spans="1:29" ht="13.2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</row>
    <row r="173" spans="1:29" ht="13.2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</row>
    <row r="174" spans="1:29" ht="13.2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</row>
    <row r="175" spans="1:29" ht="13.2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</row>
    <row r="176" spans="1:29" ht="13.2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</row>
    <row r="177" spans="1:29" ht="13.2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</row>
    <row r="178" spans="1:29" ht="13.2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</row>
    <row r="179" spans="1:29" ht="13.2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</row>
    <row r="180" spans="1:29" ht="13.2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</row>
    <row r="181" spans="1:29" ht="13.2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</row>
    <row r="182" spans="1:29" ht="13.2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</row>
    <row r="183" spans="1:29" ht="13.2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</row>
    <row r="184" spans="1:29" ht="13.2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</row>
    <row r="185" spans="1:29" ht="13.2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</row>
    <row r="186" spans="1:29" ht="13.2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</row>
    <row r="187" spans="1:29" ht="13.2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</row>
    <row r="188" spans="1:29" ht="13.2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</row>
    <row r="189" spans="1:29" ht="13.2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</row>
    <row r="190" spans="1:29" ht="13.2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</row>
    <row r="191" spans="1:29" ht="13.2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</row>
    <row r="192" spans="1:29" ht="13.2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</row>
    <row r="193" spans="1:29" ht="13.2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</row>
    <row r="194" spans="1:29" ht="13.2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</row>
    <row r="195" spans="1:29" ht="13.2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</row>
    <row r="196" spans="1:29" ht="13.2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</row>
    <row r="197" spans="1:29" ht="13.2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</row>
    <row r="198" spans="1:29" ht="13.2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</row>
    <row r="199" spans="1:29" ht="13.2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</row>
    <row r="200" spans="1:29" ht="13.2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</row>
    <row r="201" spans="1:29" ht="13.2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</row>
    <row r="202" spans="1:29" ht="13.2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</row>
    <row r="203" spans="1:29" ht="13.2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</row>
    <row r="204" spans="1:29" ht="13.2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</row>
    <row r="205" spans="1:29" ht="13.2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</row>
    <row r="206" spans="1:29" ht="13.2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</row>
    <row r="207" spans="1:29" ht="13.2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</row>
    <row r="208" spans="1:29" ht="13.2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</row>
    <row r="209" spans="1:29" ht="13.2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</row>
    <row r="210" spans="1:29" ht="13.2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</row>
    <row r="211" spans="1:29" ht="13.2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</row>
    <row r="212" spans="1:29" ht="13.2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</row>
    <row r="213" spans="1:29" ht="13.2">
      <c r="A213" s="53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</row>
    <row r="214" spans="1:29" ht="13.2">
      <c r="A214" s="53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</row>
    <row r="215" spans="1:29" ht="13.2">
      <c r="A215" s="53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</row>
    <row r="216" spans="1:29" ht="13.2">
      <c r="A216" s="53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</row>
    <row r="217" spans="1:29" ht="13.2">
      <c r="A217" s="53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</row>
    <row r="218" spans="1:29" ht="13.2">
      <c r="A218" s="53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</row>
    <row r="219" spans="1:29" ht="13.2">
      <c r="A219" s="53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</row>
    <row r="220" spans="1:29" ht="13.2">
      <c r="A220" s="53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</row>
    <row r="221" spans="1:29" ht="13.2">
      <c r="A221" s="53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</row>
    <row r="222" spans="1:29" ht="13.2">
      <c r="A222" s="53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</row>
    <row r="223" spans="1:29" ht="13.2">
      <c r="A223" s="53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</row>
    <row r="224" spans="1:29" ht="13.2">
      <c r="A224" s="53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</row>
    <row r="225" spans="1:29" ht="13.2">
      <c r="A225" s="53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</row>
    <row r="226" spans="1:29" ht="13.2">
      <c r="A226" s="53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</row>
    <row r="227" spans="1:29" ht="13.2">
      <c r="A227" s="53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</row>
    <row r="228" spans="1:29" ht="13.2">
      <c r="A228" s="53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</row>
    <row r="229" spans="1:29" ht="13.2">
      <c r="A229" s="53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</row>
    <row r="230" spans="1:29" ht="13.2">
      <c r="A230" s="53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</row>
    <row r="231" spans="1:29" ht="13.2">
      <c r="A231" s="53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</row>
    <row r="232" spans="1:29" ht="13.2">
      <c r="A232" s="53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</row>
    <row r="233" spans="1:29" ht="13.2">
      <c r="A233" s="53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</row>
    <row r="234" spans="1:29" ht="13.2">
      <c r="A234" s="53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</row>
    <row r="235" spans="1:29" ht="13.2">
      <c r="A235" s="53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</row>
    <row r="236" spans="1:29" ht="13.2">
      <c r="A236" s="53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</row>
    <row r="237" spans="1:29" ht="13.2">
      <c r="A237" s="53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</row>
    <row r="238" spans="1:29" ht="13.2">
      <c r="A238" s="53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</row>
    <row r="239" spans="1:29" ht="13.2">
      <c r="A239" s="53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</row>
    <row r="240" spans="1:29" ht="13.2">
      <c r="A240" s="53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</row>
    <row r="241" spans="1:29" ht="13.2">
      <c r="A241" s="53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</row>
    <row r="242" spans="1:29" ht="13.2">
      <c r="A242" s="53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</row>
    <row r="243" spans="1:29" ht="13.2">
      <c r="A243" s="53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</row>
    <row r="244" spans="1:29" ht="13.2">
      <c r="A244" s="53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</row>
    <row r="245" spans="1:29" ht="13.2">
      <c r="A245" s="53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</row>
    <row r="246" spans="1:29" ht="13.2">
      <c r="A246" s="53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</row>
    <row r="247" spans="1:29" ht="13.2">
      <c r="A247" s="53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</row>
    <row r="248" spans="1:29" ht="13.2">
      <c r="A248" s="53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</row>
    <row r="249" spans="1:29" ht="13.2">
      <c r="A249" s="53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</row>
    <row r="250" spans="1:29" ht="13.2">
      <c r="A250" s="53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</row>
    <row r="251" spans="1:29" ht="13.2">
      <c r="A251" s="53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</row>
    <row r="252" spans="1:29" ht="13.2">
      <c r="A252" s="53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</row>
    <row r="253" spans="1:29" ht="13.2">
      <c r="A253" s="53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</row>
    <row r="254" spans="1:29" ht="13.2">
      <c r="A254" s="53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</row>
    <row r="255" spans="1:29" ht="13.2">
      <c r="A255" s="53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  <c r="AB255" s="53"/>
      <c r="AC255" s="53"/>
    </row>
    <row r="256" spans="1:29" ht="13.2">
      <c r="A256" s="53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</row>
    <row r="257" spans="1:29" ht="13.2">
      <c r="A257" s="53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</row>
    <row r="258" spans="1:29" ht="13.2">
      <c r="A258" s="53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</row>
    <row r="259" spans="1:29" ht="13.2">
      <c r="A259" s="53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</row>
    <row r="260" spans="1:29" ht="13.2">
      <c r="A260" s="53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</row>
    <row r="261" spans="1:29" ht="13.2">
      <c r="A261" s="53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</row>
    <row r="262" spans="1:29" ht="13.2">
      <c r="A262" s="53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</row>
    <row r="263" spans="1:29" ht="13.2">
      <c r="A263" s="53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</row>
    <row r="264" spans="1:29" ht="13.2">
      <c r="A264" s="53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</row>
    <row r="265" spans="1:29" ht="13.2">
      <c r="A265" s="53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</row>
    <row r="266" spans="1:29" ht="13.2">
      <c r="A266" s="53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</row>
    <row r="267" spans="1:29" ht="13.2">
      <c r="A267" s="53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</row>
    <row r="268" spans="1:29" ht="13.2">
      <c r="A268" s="53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</row>
    <row r="269" spans="1:29" ht="13.2">
      <c r="A269" s="53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</row>
    <row r="270" spans="1:29" ht="13.2">
      <c r="A270" s="53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</row>
    <row r="271" spans="1:29" ht="13.2">
      <c r="A271" s="53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</row>
    <row r="272" spans="1:29" ht="13.2">
      <c r="A272" s="53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</row>
    <row r="273" spans="1:29" ht="13.2">
      <c r="A273" s="53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</row>
    <row r="274" spans="1:29" ht="13.2">
      <c r="A274" s="53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</row>
    <row r="275" spans="1:29" ht="13.2">
      <c r="A275" s="53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</row>
    <row r="276" spans="1:29" ht="13.2">
      <c r="A276" s="53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</row>
    <row r="277" spans="1:29" ht="13.2">
      <c r="A277" s="53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</row>
    <row r="278" spans="1:29" ht="13.2">
      <c r="A278" s="53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</row>
    <row r="279" spans="1:29" ht="13.2">
      <c r="A279" s="53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</row>
    <row r="280" spans="1:29" ht="13.2">
      <c r="A280" s="53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</row>
    <row r="281" spans="1:29" ht="13.2">
      <c r="A281" s="53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</row>
    <row r="282" spans="1:29" ht="13.2">
      <c r="A282" s="53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</row>
    <row r="283" spans="1:29" ht="13.2">
      <c r="A283" s="53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</row>
    <row r="284" spans="1:29" ht="13.2">
      <c r="A284" s="53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</row>
    <row r="285" spans="1:29" ht="13.2">
      <c r="A285" s="53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</row>
    <row r="286" spans="1:29" ht="13.2">
      <c r="A286" s="53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</row>
    <row r="287" spans="1:29" ht="13.2">
      <c r="A287" s="53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</row>
    <row r="288" spans="1:29" ht="13.2">
      <c r="A288" s="53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</row>
    <row r="289" spans="1:29" ht="13.2">
      <c r="A289" s="53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</row>
    <row r="290" spans="1:29" ht="13.2">
      <c r="A290" s="53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</row>
    <row r="291" spans="1:29" ht="13.2">
      <c r="A291" s="53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</row>
    <row r="292" spans="1:29" ht="13.2">
      <c r="A292" s="53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</row>
    <row r="293" spans="1:29" ht="13.2">
      <c r="A293" s="53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</row>
    <row r="294" spans="1:29" ht="13.2">
      <c r="A294" s="53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</row>
    <row r="295" spans="1:29" ht="13.2">
      <c r="A295" s="53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</row>
    <row r="296" spans="1:29" ht="13.2">
      <c r="A296" s="53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</row>
    <row r="297" spans="1:29" ht="13.2">
      <c r="A297" s="53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</row>
    <row r="298" spans="1:29" ht="13.2">
      <c r="A298" s="53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</row>
    <row r="299" spans="1:29" ht="13.2">
      <c r="A299" s="53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</row>
    <row r="300" spans="1:29" ht="13.2">
      <c r="A300" s="53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</row>
    <row r="301" spans="1:29" ht="13.2">
      <c r="A301" s="53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</row>
    <row r="302" spans="1:29" ht="13.2">
      <c r="A302" s="53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</row>
    <row r="303" spans="1:29" ht="13.2">
      <c r="A303" s="53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</row>
    <row r="304" spans="1:29" ht="13.2">
      <c r="A304" s="53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</row>
    <row r="305" spans="1:29" ht="13.2">
      <c r="A305" s="53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</row>
    <row r="306" spans="1:29" ht="13.2">
      <c r="A306" s="53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</row>
    <row r="307" spans="1:29" ht="13.2">
      <c r="A307" s="53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</row>
    <row r="308" spans="1:29" ht="13.2">
      <c r="A308" s="53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</row>
    <row r="309" spans="1:29" ht="13.2">
      <c r="A309" s="53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</row>
    <row r="310" spans="1:29" ht="13.2">
      <c r="A310" s="53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</row>
    <row r="311" spans="1:29" ht="13.2">
      <c r="A311" s="53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</row>
    <row r="312" spans="1:29" ht="13.2">
      <c r="A312" s="53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</row>
    <row r="313" spans="1:29" ht="13.2">
      <c r="A313" s="53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</row>
    <row r="314" spans="1:29" ht="13.2">
      <c r="A314" s="53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</row>
    <row r="315" spans="1:29" ht="13.2">
      <c r="A315" s="53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</row>
    <row r="316" spans="1:29" ht="13.2">
      <c r="A316" s="53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  <c r="AC316" s="53"/>
    </row>
    <row r="317" spans="1:29" ht="13.2">
      <c r="A317" s="53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</row>
    <row r="318" spans="1:29" ht="13.2">
      <c r="A318" s="53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</row>
    <row r="319" spans="1:29" ht="13.2">
      <c r="A319" s="53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</row>
    <row r="320" spans="1:29" ht="13.2">
      <c r="A320" s="53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</row>
    <row r="321" spans="1:29" ht="13.2">
      <c r="A321" s="53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</row>
    <row r="322" spans="1:29" ht="13.2">
      <c r="A322" s="53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</row>
    <row r="323" spans="1:29" ht="13.2">
      <c r="A323" s="53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</row>
    <row r="324" spans="1:29" ht="13.2">
      <c r="A324" s="53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</row>
    <row r="325" spans="1:29" ht="13.2">
      <c r="A325" s="53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</row>
    <row r="326" spans="1:29" ht="13.2">
      <c r="A326" s="53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  <c r="AA326" s="53"/>
      <c r="AB326" s="53"/>
      <c r="AC326" s="53"/>
    </row>
    <row r="327" spans="1:29" ht="13.2">
      <c r="A327" s="53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</row>
    <row r="328" spans="1:29" ht="13.2">
      <c r="A328" s="53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</row>
    <row r="329" spans="1:29" ht="13.2">
      <c r="A329" s="53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  <c r="AC329" s="53"/>
    </row>
    <row r="330" spans="1:29" ht="13.2">
      <c r="A330" s="53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</row>
    <row r="331" spans="1:29" ht="13.2">
      <c r="A331" s="53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  <c r="AB331" s="53"/>
      <c r="AC331" s="53"/>
    </row>
    <row r="332" spans="1:29" ht="13.2">
      <c r="A332" s="53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</row>
    <row r="333" spans="1:29" ht="13.2">
      <c r="A333" s="53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</row>
    <row r="334" spans="1:29" ht="13.2">
      <c r="A334" s="53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</row>
    <row r="335" spans="1:29" ht="13.2">
      <c r="A335" s="53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</row>
    <row r="336" spans="1:29" ht="13.2">
      <c r="A336" s="53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  <c r="AB336" s="53"/>
      <c r="AC336" s="53"/>
    </row>
    <row r="337" spans="1:29" ht="13.2">
      <c r="A337" s="53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  <c r="AB337" s="53"/>
      <c r="AC337" s="53"/>
    </row>
    <row r="338" spans="1:29" ht="13.2">
      <c r="A338" s="53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  <c r="AB338" s="53"/>
      <c r="AC338" s="53"/>
    </row>
    <row r="339" spans="1:29" ht="13.2">
      <c r="A339" s="53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</row>
    <row r="340" spans="1:29" ht="13.2">
      <c r="A340" s="53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</row>
    <row r="341" spans="1:29" ht="13.2">
      <c r="A341" s="53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  <c r="AA341" s="53"/>
      <c r="AB341" s="53"/>
      <c r="AC341" s="53"/>
    </row>
    <row r="342" spans="1:29" ht="13.2">
      <c r="A342" s="53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</row>
    <row r="343" spans="1:29" ht="13.2">
      <c r="A343" s="53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  <c r="AC343" s="53"/>
    </row>
    <row r="344" spans="1:29" ht="13.2">
      <c r="A344" s="53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</row>
    <row r="345" spans="1:29" ht="13.2">
      <c r="A345" s="53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</row>
    <row r="346" spans="1:29" ht="13.2">
      <c r="A346" s="53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  <c r="AA346" s="53"/>
      <c r="AB346" s="53"/>
      <c r="AC346" s="53"/>
    </row>
    <row r="347" spans="1:29" ht="13.2">
      <c r="A347" s="53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  <c r="AC347" s="53"/>
    </row>
    <row r="348" spans="1:29" ht="13.2">
      <c r="A348" s="53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  <c r="AC348" s="53"/>
    </row>
    <row r="349" spans="1:29" ht="13.2">
      <c r="A349" s="53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  <c r="AA349" s="53"/>
      <c r="AB349" s="53"/>
      <c r="AC349" s="53"/>
    </row>
    <row r="350" spans="1:29" ht="13.2">
      <c r="A350" s="53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  <c r="AA350" s="53"/>
      <c r="AB350" s="53"/>
      <c r="AC350" s="53"/>
    </row>
    <row r="351" spans="1:29" ht="13.2">
      <c r="A351" s="53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  <c r="AA351" s="53"/>
      <c r="AB351" s="53"/>
      <c r="AC351" s="53"/>
    </row>
    <row r="352" spans="1:29" ht="13.2">
      <c r="A352" s="53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  <c r="AA352" s="53"/>
      <c r="AB352" s="53"/>
      <c r="AC352" s="53"/>
    </row>
    <row r="353" spans="1:29" ht="13.2">
      <c r="A353" s="53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  <c r="AA353" s="53"/>
      <c r="AB353" s="53"/>
      <c r="AC353" s="53"/>
    </row>
    <row r="354" spans="1:29" ht="13.2">
      <c r="A354" s="53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  <c r="AA354" s="53"/>
      <c r="AB354" s="53"/>
      <c r="AC354" s="53"/>
    </row>
    <row r="355" spans="1:29" ht="13.2">
      <c r="A355" s="53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  <c r="AA355" s="53"/>
      <c r="AB355" s="53"/>
      <c r="AC355" s="53"/>
    </row>
    <row r="356" spans="1:29" ht="13.2">
      <c r="A356" s="53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  <c r="AB356" s="53"/>
      <c r="AC356" s="53"/>
    </row>
    <row r="357" spans="1:29" ht="13.2">
      <c r="A357" s="53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</row>
    <row r="358" spans="1:29" ht="13.2">
      <c r="A358" s="53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</row>
    <row r="359" spans="1:29" ht="13.2">
      <c r="A359" s="53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</row>
    <row r="360" spans="1:29" ht="13.2">
      <c r="A360" s="53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</row>
    <row r="361" spans="1:29" ht="13.2">
      <c r="A361" s="53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</row>
    <row r="362" spans="1:29" ht="13.2">
      <c r="A362" s="53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</row>
    <row r="363" spans="1:29" ht="13.2">
      <c r="A363" s="53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</row>
    <row r="364" spans="1:29" ht="13.2">
      <c r="A364" s="53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</row>
    <row r="365" spans="1:29" ht="13.2">
      <c r="A365" s="53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</row>
    <row r="366" spans="1:29" ht="13.2">
      <c r="A366" s="53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</row>
    <row r="367" spans="1:29" ht="13.2">
      <c r="A367" s="53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</row>
    <row r="368" spans="1:29" ht="13.2">
      <c r="A368" s="53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</row>
    <row r="369" spans="1:29" ht="13.2">
      <c r="A369" s="53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</row>
    <row r="370" spans="1:29" ht="13.2">
      <c r="A370" s="53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</row>
    <row r="371" spans="1:29" ht="13.2">
      <c r="A371" s="53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</row>
    <row r="372" spans="1:29" ht="13.2">
      <c r="A372" s="53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  <c r="AC372" s="53"/>
    </row>
    <row r="373" spans="1:29" ht="13.2">
      <c r="A373" s="53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</row>
    <row r="374" spans="1:29" ht="13.2">
      <c r="A374" s="53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</row>
    <row r="375" spans="1:29" ht="13.2">
      <c r="A375" s="53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  <c r="AB375" s="53"/>
      <c r="AC375" s="53"/>
    </row>
    <row r="376" spans="1:29" ht="13.2">
      <c r="A376" s="53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  <c r="AC376" s="53"/>
    </row>
    <row r="377" spans="1:29" ht="13.2">
      <c r="A377" s="53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  <c r="AB377" s="53"/>
      <c r="AC377" s="53"/>
    </row>
    <row r="378" spans="1:29" ht="13.2">
      <c r="A378" s="53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</row>
    <row r="379" spans="1:29" ht="13.2">
      <c r="A379" s="53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</row>
    <row r="380" spans="1:29" ht="13.2">
      <c r="A380" s="53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</row>
    <row r="381" spans="1:29" ht="13.2">
      <c r="A381" s="53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</row>
    <row r="382" spans="1:29" ht="13.2">
      <c r="A382" s="53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  <c r="AC382" s="53"/>
    </row>
    <row r="383" spans="1:29" ht="13.2">
      <c r="A383" s="53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  <c r="AB383" s="53"/>
      <c r="AC383" s="53"/>
    </row>
    <row r="384" spans="1:29" ht="13.2">
      <c r="A384" s="53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  <c r="AB384" s="53"/>
      <c r="AC384" s="53"/>
    </row>
    <row r="385" spans="1:29" ht="13.2">
      <c r="A385" s="53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</row>
    <row r="386" spans="1:29" ht="13.2">
      <c r="A386" s="53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</row>
    <row r="387" spans="1:29" ht="13.2">
      <c r="A387" s="53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  <c r="AB387" s="53"/>
      <c r="AC387" s="53"/>
    </row>
    <row r="388" spans="1:29" ht="13.2">
      <c r="A388" s="53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  <c r="AC388" s="53"/>
    </row>
    <row r="389" spans="1:29" ht="13.2">
      <c r="A389" s="53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  <c r="AB389" s="53"/>
      <c r="AC389" s="53"/>
    </row>
    <row r="390" spans="1:29" ht="13.2">
      <c r="A390" s="53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</row>
    <row r="391" spans="1:29" ht="13.2">
      <c r="A391" s="53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</row>
    <row r="392" spans="1:29" ht="13.2">
      <c r="A392" s="53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  <c r="AB392" s="53"/>
      <c r="AC392" s="53"/>
    </row>
    <row r="393" spans="1:29" ht="13.2">
      <c r="A393" s="53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  <c r="AC393" s="53"/>
    </row>
    <row r="394" spans="1:29" ht="13.2">
      <c r="A394" s="53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</row>
    <row r="395" spans="1:29" ht="13.2">
      <c r="A395" s="53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  <c r="AB395" s="53"/>
      <c r="AC395" s="53"/>
    </row>
    <row r="396" spans="1:29" ht="13.2">
      <c r="A396" s="53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  <c r="AA396" s="53"/>
      <c r="AB396" s="53"/>
      <c r="AC396" s="53"/>
    </row>
    <row r="397" spans="1:29" ht="13.2">
      <c r="A397" s="53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  <c r="AA397" s="53"/>
      <c r="AB397" s="53"/>
      <c r="AC397" s="53"/>
    </row>
    <row r="398" spans="1:29" ht="13.2">
      <c r="A398" s="53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  <c r="AB398" s="53"/>
      <c r="AC398" s="53"/>
    </row>
    <row r="399" spans="1:29" ht="13.2">
      <c r="A399" s="53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  <c r="AB399" s="53"/>
      <c r="AC399" s="53"/>
    </row>
    <row r="400" spans="1:29" ht="13.2">
      <c r="A400" s="53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  <c r="AB400" s="53"/>
      <c r="AC400" s="53"/>
    </row>
    <row r="401" spans="1:29" ht="13.2">
      <c r="A401" s="53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  <c r="AB401" s="53"/>
      <c r="AC401" s="53"/>
    </row>
    <row r="402" spans="1:29" ht="13.2">
      <c r="A402" s="53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  <c r="AA402" s="53"/>
      <c r="AB402" s="53"/>
      <c r="AC402" s="53"/>
    </row>
    <row r="403" spans="1:29" ht="13.2">
      <c r="A403" s="53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  <c r="AA403" s="53"/>
      <c r="AB403" s="53"/>
      <c r="AC403" s="53"/>
    </row>
    <row r="404" spans="1:29" ht="13.2">
      <c r="A404" s="53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  <c r="AA404" s="53"/>
      <c r="AB404" s="53"/>
      <c r="AC404" s="53"/>
    </row>
    <row r="405" spans="1:29" ht="13.2">
      <c r="A405" s="53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  <c r="AB405" s="53"/>
      <c r="AC405" s="53"/>
    </row>
    <row r="406" spans="1:29" ht="13.2">
      <c r="A406" s="53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  <c r="AB406" s="53"/>
      <c r="AC406" s="53"/>
    </row>
    <row r="407" spans="1:29" ht="13.2">
      <c r="A407" s="53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  <c r="AA407" s="53"/>
      <c r="AB407" s="53"/>
      <c r="AC407" s="53"/>
    </row>
    <row r="408" spans="1:29" ht="13.2">
      <c r="A408" s="53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  <c r="AA408" s="53"/>
      <c r="AB408" s="53"/>
      <c r="AC408" s="53"/>
    </row>
    <row r="409" spans="1:29" ht="13.2">
      <c r="A409" s="53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  <c r="AB409" s="53"/>
      <c r="AC409" s="53"/>
    </row>
    <row r="410" spans="1:29" ht="13.2">
      <c r="A410" s="53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  <c r="AB410" s="53"/>
      <c r="AC410" s="53"/>
    </row>
    <row r="411" spans="1:29" ht="13.2">
      <c r="A411" s="53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  <c r="AB411" s="53"/>
      <c r="AC411" s="53"/>
    </row>
    <row r="412" spans="1:29" ht="13.2">
      <c r="A412" s="53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  <c r="AB412" s="53"/>
      <c r="AC412" s="53"/>
    </row>
    <row r="413" spans="1:29" ht="13.2">
      <c r="A413" s="53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  <c r="AB413" s="53"/>
      <c r="AC413" s="53"/>
    </row>
    <row r="414" spans="1:29" ht="13.2">
      <c r="A414" s="53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  <c r="AB414" s="53"/>
      <c r="AC414" s="53"/>
    </row>
    <row r="415" spans="1:29" ht="13.2">
      <c r="A415" s="53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  <c r="AA415" s="53"/>
      <c r="AB415" s="53"/>
      <c r="AC415" s="53"/>
    </row>
    <row r="416" spans="1:29" ht="13.2">
      <c r="A416" s="53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  <c r="AA416" s="53"/>
      <c r="AB416" s="53"/>
      <c r="AC416" s="53"/>
    </row>
    <row r="417" spans="1:29" ht="13.2">
      <c r="A417" s="53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  <c r="AA417" s="53"/>
      <c r="AB417" s="53"/>
      <c r="AC417" s="53"/>
    </row>
    <row r="418" spans="1:29" ht="13.2">
      <c r="A418" s="53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  <c r="AB418" s="53"/>
      <c r="AC418" s="53"/>
    </row>
    <row r="419" spans="1:29" ht="13.2">
      <c r="A419" s="53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  <c r="AB419" s="53"/>
      <c r="AC419" s="53"/>
    </row>
    <row r="420" spans="1:29" ht="13.2">
      <c r="A420" s="53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  <c r="AB420" s="53"/>
      <c r="AC420" s="53"/>
    </row>
    <row r="421" spans="1:29" ht="13.2">
      <c r="A421" s="53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  <c r="AB421" s="53"/>
      <c r="AC421" s="53"/>
    </row>
    <row r="422" spans="1:29" ht="13.2">
      <c r="A422" s="53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  <c r="AA422" s="53"/>
      <c r="AB422" s="53"/>
      <c r="AC422" s="53"/>
    </row>
    <row r="423" spans="1:29" ht="13.2">
      <c r="A423" s="53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  <c r="AA423" s="53"/>
      <c r="AB423" s="53"/>
      <c r="AC423" s="53"/>
    </row>
    <row r="424" spans="1:29" ht="13.2">
      <c r="A424" s="53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  <c r="AA424" s="53"/>
      <c r="AB424" s="53"/>
      <c r="AC424" s="53"/>
    </row>
    <row r="425" spans="1:29" ht="13.2">
      <c r="A425" s="53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  <c r="AB425" s="53"/>
      <c r="AC425" s="53"/>
    </row>
    <row r="426" spans="1:29" ht="13.2">
      <c r="A426" s="53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  <c r="AB426" s="53"/>
      <c r="AC426" s="53"/>
    </row>
    <row r="427" spans="1:29" ht="13.2">
      <c r="A427" s="53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  <c r="AA427" s="53"/>
      <c r="AB427" s="53"/>
      <c r="AC427" s="53"/>
    </row>
    <row r="428" spans="1:29" ht="13.2">
      <c r="A428" s="53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  <c r="AA428" s="53"/>
      <c r="AB428" s="53"/>
      <c r="AC428" s="53"/>
    </row>
    <row r="429" spans="1:29" ht="13.2">
      <c r="A429" s="53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  <c r="AB429" s="53"/>
      <c r="AC429" s="53"/>
    </row>
    <row r="430" spans="1:29" ht="13.2">
      <c r="A430" s="53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  <c r="AB430" s="53"/>
      <c r="AC430" s="53"/>
    </row>
    <row r="431" spans="1:29" ht="13.2">
      <c r="A431" s="53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  <c r="AB431" s="53"/>
      <c r="AC431" s="53"/>
    </row>
    <row r="432" spans="1:29" ht="13.2">
      <c r="A432" s="53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  <c r="AA432" s="53"/>
      <c r="AB432" s="53"/>
      <c r="AC432" s="53"/>
    </row>
    <row r="433" spans="1:29" ht="13.2">
      <c r="A433" s="53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  <c r="AA433" s="53"/>
      <c r="AB433" s="53"/>
      <c r="AC433" s="53"/>
    </row>
    <row r="434" spans="1:29" ht="13.2">
      <c r="A434" s="53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  <c r="AB434" s="53"/>
      <c r="AC434" s="53"/>
    </row>
    <row r="435" spans="1:29" ht="13.2">
      <c r="A435" s="53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  <c r="AA435" s="53"/>
      <c r="AB435" s="53"/>
      <c r="AC435" s="53"/>
    </row>
    <row r="436" spans="1:29" ht="13.2">
      <c r="A436" s="53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  <c r="AA436" s="53"/>
      <c r="AB436" s="53"/>
      <c r="AC436" s="53"/>
    </row>
    <row r="437" spans="1:29" ht="13.2">
      <c r="A437" s="53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  <c r="AA437" s="53"/>
      <c r="AB437" s="53"/>
      <c r="AC437" s="53"/>
    </row>
    <row r="438" spans="1:29" ht="13.2">
      <c r="A438" s="53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  <c r="AA438" s="53"/>
      <c r="AB438" s="53"/>
      <c r="AC438" s="53"/>
    </row>
    <row r="439" spans="1:29" ht="13.2">
      <c r="A439" s="53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  <c r="AA439" s="53"/>
      <c r="AB439" s="53"/>
      <c r="AC439" s="53"/>
    </row>
    <row r="440" spans="1:29" ht="13.2">
      <c r="A440" s="53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  <c r="AA440" s="53"/>
      <c r="AB440" s="53"/>
      <c r="AC440" s="53"/>
    </row>
    <row r="441" spans="1:29" ht="13.2">
      <c r="A441" s="53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  <c r="AA441" s="53"/>
      <c r="AB441" s="53"/>
      <c r="AC441" s="53"/>
    </row>
    <row r="442" spans="1:29" ht="13.2">
      <c r="A442" s="53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  <c r="AA442" s="53"/>
      <c r="AB442" s="53"/>
      <c r="AC442" s="53"/>
    </row>
    <row r="443" spans="1:29" ht="13.2">
      <c r="A443" s="53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  <c r="AA443" s="53"/>
      <c r="AB443" s="53"/>
      <c r="AC443" s="53"/>
    </row>
    <row r="444" spans="1:29" ht="13.2">
      <c r="A444" s="53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  <c r="AB444" s="53"/>
      <c r="AC444" s="53"/>
    </row>
    <row r="445" spans="1:29" ht="13.2">
      <c r="A445" s="53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  <c r="AB445" s="53"/>
      <c r="AC445" s="53"/>
    </row>
    <row r="446" spans="1:29" ht="13.2">
      <c r="A446" s="53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  <c r="AB446" s="53"/>
      <c r="AC446" s="53"/>
    </row>
    <row r="447" spans="1:29" ht="13.2">
      <c r="A447" s="53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  <c r="AB447" s="53"/>
      <c r="AC447" s="53"/>
    </row>
    <row r="448" spans="1:29" ht="13.2">
      <c r="A448" s="53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  <c r="AA448" s="53"/>
      <c r="AB448" s="53"/>
      <c r="AC448" s="53"/>
    </row>
    <row r="449" spans="1:29" ht="13.2">
      <c r="A449" s="53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  <c r="AA449" s="53"/>
      <c r="AB449" s="53"/>
      <c r="AC449" s="53"/>
    </row>
    <row r="450" spans="1:29" ht="13.2">
      <c r="A450" s="53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  <c r="AA450" s="53"/>
      <c r="AB450" s="53"/>
      <c r="AC450" s="53"/>
    </row>
    <row r="451" spans="1:29" ht="13.2">
      <c r="A451" s="53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  <c r="AB451" s="53"/>
      <c r="AC451" s="53"/>
    </row>
    <row r="452" spans="1:29" ht="13.2">
      <c r="A452" s="53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</row>
    <row r="453" spans="1:29" ht="13.2">
      <c r="A453" s="53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  <c r="AB453" s="53"/>
      <c r="AC453" s="53"/>
    </row>
    <row r="454" spans="1:29" ht="13.2">
      <c r="A454" s="53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  <c r="AB454" s="53"/>
      <c r="AC454" s="53"/>
    </row>
    <row r="455" spans="1:29" ht="13.2">
      <c r="A455" s="53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  <c r="AB455" s="53"/>
      <c r="AC455" s="53"/>
    </row>
    <row r="456" spans="1:29" ht="13.2">
      <c r="A456" s="53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  <c r="AB456" s="53"/>
      <c r="AC456" s="53"/>
    </row>
    <row r="457" spans="1:29" ht="13.2">
      <c r="A457" s="53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  <c r="AB457" s="53"/>
      <c r="AC457" s="53"/>
    </row>
    <row r="458" spans="1:29" ht="13.2">
      <c r="A458" s="53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  <c r="AA458" s="53"/>
      <c r="AB458" s="53"/>
      <c r="AC458" s="53"/>
    </row>
    <row r="459" spans="1:29" ht="13.2">
      <c r="A459" s="53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  <c r="AA459" s="53"/>
      <c r="AB459" s="53"/>
      <c r="AC459" s="53"/>
    </row>
    <row r="460" spans="1:29" ht="13.2">
      <c r="A460" s="53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  <c r="AA460" s="53"/>
      <c r="AB460" s="53"/>
      <c r="AC460" s="53"/>
    </row>
    <row r="461" spans="1:29" ht="13.2">
      <c r="A461" s="53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  <c r="AA461" s="53"/>
      <c r="AB461" s="53"/>
      <c r="AC461" s="53"/>
    </row>
    <row r="462" spans="1:29" ht="13.2">
      <c r="A462" s="53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  <c r="AA462" s="53"/>
      <c r="AB462" s="53"/>
      <c r="AC462" s="53"/>
    </row>
    <row r="463" spans="1:29" ht="13.2">
      <c r="A463" s="53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  <c r="AA463" s="53"/>
      <c r="AB463" s="53"/>
      <c r="AC463" s="53"/>
    </row>
    <row r="464" spans="1:29" ht="13.2">
      <c r="A464" s="53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  <c r="AB464" s="53"/>
      <c r="AC464" s="53"/>
    </row>
    <row r="465" spans="1:29" ht="13.2">
      <c r="A465" s="53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  <c r="AB465" s="53"/>
      <c r="AC465" s="53"/>
    </row>
    <row r="466" spans="1:29" ht="13.2">
      <c r="A466" s="53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  <c r="AB466" s="53"/>
      <c r="AC466" s="53"/>
    </row>
    <row r="467" spans="1:29" ht="13.2">
      <c r="A467" s="53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  <c r="AB467" s="53"/>
      <c r="AC467" s="53"/>
    </row>
    <row r="468" spans="1:29" ht="13.2">
      <c r="A468" s="53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  <c r="AA468" s="53"/>
      <c r="AB468" s="53"/>
      <c r="AC468" s="53"/>
    </row>
    <row r="469" spans="1:29" ht="13.2">
      <c r="A469" s="53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  <c r="AA469" s="53"/>
      <c r="AB469" s="53"/>
      <c r="AC469" s="53"/>
    </row>
    <row r="470" spans="1:29" ht="13.2">
      <c r="A470" s="53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  <c r="AA470" s="53"/>
      <c r="AB470" s="53"/>
      <c r="AC470" s="53"/>
    </row>
    <row r="471" spans="1:29" ht="13.2">
      <c r="A471" s="53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  <c r="AB471" s="53"/>
      <c r="AC471" s="53"/>
    </row>
    <row r="472" spans="1:29" ht="13.2">
      <c r="A472" s="53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  <c r="AB472" s="53"/>
      <c r="AC472" s="53"/>
    </row>
    <row r="473" spans="1:29" ht="13.2">
      <c r="A473" s="53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3"/>
      <c r="AB473" s="53"/>
      <c r="AC473" s="53"/>
    </row>
    <row r="474" spans="1:29" ht="13.2">
      <c r="A474" s="53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  <c r="AB474" s="53"/>
      <c r="AC474" s="53"/>
    </row>
    <row r="475" spans="1:29" ht="13.2">
      <c r="A475" s="53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  <c r="AB475" s="53"/>
      <c r="AC475" s="53"/>
    </row>
    <row r="476" spans="1:29" ht="13.2">
      <c r="A476" s="53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  <c r="AB476" s="53"/>
      <c r="AC476" s="53"/>
    </row>
    <row r="477" spans="1:29" ht="13.2">
      <c r="A477" s="53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  <c r="AB477" s="53"/>
      <c r="AC477" s="53"/>
    </row>
    <row r="478" spans="1:29" ht="13.2">
      <c r="A478" s="53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  <c r="AA478" s="53"/>
      <c r="AB478" s="53"/>
      <c r="AC478" s="53"/>
    </row>
    <row r="479" spans="1:29" ht="13.2">
      <c r="A479" s="53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  <c r="AA479" s="53"/>
      <c r="AB479" s="53"/>
      <c r="AC479" s="53"/>
    </row>
    <row r="480" spans="1:29" ht="13.2">
      <c r="A480" s="53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  <c r="AA480" s="53"/>
      <c r="AB480" s="53"/>
      <c r="AC480" s="53"/>
    </row>
    <row r="481" spans="1:29" ht="13.2">
      <c r="A481" s="53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  <c r="AA481" s="53"/>
      <c r="AB481" s="53"/>
      <c r="AC481" s="53"/>
    </row>
    <row r="482" spans="1:29" ht="13.2">
      <c r="A482" s="53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  <c r="AA482" s="53"/>
      <c r="AB482" s="53"/>
      <c r="AC482" s="53"/>
    </row>
    <row r="483" spans="1:29" ht="13.2">
      <c r="A483" s="53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  <c r="AA483" s="53"/>
      <c r="AB483" s="53"/>
      <c r="AC483" s="53"/>
    </row>
    <row r="484" spans="1:29" ht="13.2">
      <c r="A484" s="53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  <c r="AB484" s="53"/>
      <c r="AC484" s="53"/>
    </row>
    <row r="485" spans="1:29" ht="13.2">
      <c r="A485" s="53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  <c r="AB485" s="53"/>
      <c r="AC485" s="53"/>
    </row>
    <row r="486" spans="1:29" ht="13.2">
      <c r="A486" s="53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  <c r="AB486" s="53"/>
      <c r="AC486" s="53"/>
    </row>
    <row r="487" spans="1:29" ht="13.2">
      <c r="A487" s="53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  <c r="AB487" s="53"/>
      <c r="AC487" s="53"/>
    </row>
    <row r="488" spans="1:29" ht="13.2">
      <c r="A488" s="53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  <c r="AB488" s="53"/>
      <c r="AC488" s="53"/>
    </row>
    <row r="489" spans="1:29" ht="13.2">
      <c r="A489" s="53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  <c r="AA489" s="53"/>
      <c r="AB489" s="53"/>
      <c r="AC489" s="53"/>
    </row>
    <row r="490" spans="1:29" ht="13.2">
      <c r="A490" s="53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  <c r="AA490" s="53"/>
      <c r="AB490" s="53"/>
      <c r="AC490" s="53"/>
    </row>
    <row r="491" spans="1:29" ht="13.2">
      <c r="A491" s="53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  <c r="AB491" s="53"/>
      <c r="AC491" s="53"/>
    </row>
    <row r="492" spans="1:29" ht="13.2">
      <c r="A492" s="53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  <c r="AB492" s="53"/>
      <c r="AC492" s="53"/>
    </row>
    <row r="493" spans="1:29" ht="13.2">
      <c r="A493" s="53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  <c r="AB493" s="53"/>
      <c r="AC493" s="53"/>
    </row>
    <row r="494" spans="1:29" ht="13.2">
      <c r="A494" s="53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  <c r="AB494" s="53"/>
      <c r="AC494" s="53"/>
    </row>
    <row r="495" spans="1:29" ht="13.2">
      <c r="A495" s="53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  <c r="AA495" s="53"/>
      <c r="AB495" s="53"/>
      <c r="AC495" s="53"/>
    </row>
    <row r="496" spans="1:29" ht="13.2">
      <c r="A496" s="53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  <c r="AB496" s="53"/>
      <c r="AC496" s="53"/>
    </row>
    <row r="497" spans="1:29" ht="13.2">
      <c r="A497" s="53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  <c r="AB497" s="53"/>
      <c r="AC497" s="53"/>
    </row>
    <row r="498" spans="1:29" ht="13.2">
      <c r="A498" s="53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  <c r="AA498" s="53"/>
      <c r="AB498" s="53"/>
      <c r="AC498" s="53"/>
    </row>
    <row r="499" spans="1:29" ht="13.2">
      <c r="A499" s="53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  <c r="AA499" s="53"/>
      <c r="AB499" s="53"/>
      <c r="AC499" s="53"/>
    </row>
    <row r="500" spans="1:29" ht="13.2">
      <c r="A500" s="53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  <c r="AA500" s="53"/>
      <c r="AB500" s="53"/>
      <c r="AC500" s="53"/>
    </row>
    <row r="501" spans="1:29" ht="13.2">
      <c r="A501" s="53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  <c r="AA501" s="53"/>
      <c r="AB501" s="53"/>
      <c r="AC501" s="53"/>
    </row>
    <row r="502" spans="1:29" ht="13.2">
      <c r="A502" s="53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  <c r="AA502" s="53"/>
      <c r="AB502" s="53"/>
      <c r="AC502" s="53"/>
    </row>
    <row r="503" spans="1:29" ht="13.2">
      <c r="A503" s="53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  <c r="AA503" s="53"/>
      <c r="AB503" s="53"/>
      <c r="AC503" s="53"/>
    </row>
    <row r="504" spans="1:29" ht="13.2">
      <c r="A504" s="53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  <c r="AB504" s="53"/>
      <c r="AC504" s="53"/>
    </row>
    <row r="505" spans="1:29" ht="13.2">
      <c r="A505" s="53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  <c r="AB505" s="53"/>
      <c r="AC505" s="53"/>
    </row>
    <row r="506" spans="1:29" ht="13.2">
      <c r="A506" s="53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  <c r="AB506" s="53"/>
      <c r="AC506" s="53"/>
    </row>
    <row r="507" spans="1:29" ht="13.2">
      <c r="A507" s="53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  <c r="AB507" s="53"/>
      <c r="AC507" s="53"/>
    </row>
    <row r="508" spans="1:29" ht="13.2">
      <c r="A508" s="53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  <c r="AA508" s="53"/>
      <c r="AB508" s="53"/>
      <c r="AC508" s="53"/>
    </row>
    <row r="509" spans="1:29" ht="13.2">
      <c r="A509" s="53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  <c r="AA509" s="53"/>
      <c r="AB509" s="53"/>
      <c r="AC509" s="53"/>
    </row>
    <row r="510" spans="1:29" ht="13.2">
      <c r="A510" s="53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  <c r="AA510" s="53"/>
      <c r="AB510" s="53"/>
      <c r="AC510" s="53"/>
    </row>
    <row r="511" spans="1:29" ht="13.2">
      <c r="A511" s="53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  <c r="AB511" s="53"/>
      <c r="AC511" s="53"/>
    </row>
    <row r="512" spans="1:29" ht="13.2">
      <c r="A512" s="53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  <c r="AB512" s="53"/>
      <c r="AC512" s="53"/>
    </row>
    <row r="513" spans="1:29" ht="13.2">
      <c r="A513" s="53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  <c r="AA513" s="53"/>
      <c r="AB513" s="53"/>
      <c r="AC513" s="53"/>
    </row>
    <row r="514" spans="1:29" ht="13.2">
      <c r="A514" s="53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  <c r="AA514" s="53"/>
      <c r="AB514" s="53"/>
      <c r="AC514" s="53"/>
    </row>
    <row r="515" spans="1:29" ht="13.2">
      <c r="A515" s="53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  <c r="AA515" s="53"/>
      <c r="AB515" s="53"/>
      <c r="AC515" s="53"/>
    </row>
    <row r="516" spans="1:29" ht="13.2">
      <c r="A516" s="53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  <c r="AB516" s="53"/>
      <c r="AC516" s="53"/>
    </row>
    <row r="517" spans="1:29" ht="13.2">
      <c r="A517" s="53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  <c r="AA517" s="53"/>
      <c r="AB517" s="53"/>
      <c r="AC517" s="53"/>
    </row>
    <row r="518" spans="1:29" ht="13.2">
      <c r="A518" s="53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  <c r="AA518" s="53"/>
      <c r="AB518" s="53"/>
      <c r="AC518" s="53"/>
    </row>
    <row r="519" spans="1:29" ht="13.2">
      <c r="A519" s="53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  <c r="AA519" s="53"/>
      <c r="AB519" s="53"/>
      <c r="AC519" s="53"/>
    </row>
    <row r="520" spans="1:29" ht="13.2">
      <c r="A520" s="53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  <c r="AA520" s="53"/>
      <c r="AB520" s="53"/>
      <c r="AC520" s="53"/>
    </row>
    <row r="521" spans="1:29" ht="13.2">
      <c r="A521" s="53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  <c r="AA521" s="53"/>
      <c r="AB521" s="53"/>
      <c r="AC521" s="53"/>
    </row>
    <row r="522" spans="1:29" ht="13.2">
      <c r="A522" s="53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  <c r="AA522" s="53"/>
      <c r="AB522" s="53"/>
      <c r="AC522" s="53"/>
    </row>
    <row r="523" spans="1:29" ht="13.2">
      <c r="A523" s="53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  <c r="AA523" s="53"/>
      <c r="AB523" s="53"/>
      <c r="AC523" s="53"/>
    </row>
    <row r="524" spans="1:29" ht="13.2">
      <c r="A524" s="53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  <c r="AA524" s="53"/>
      <c r="AB524" s="53"/>
      <c r="AC524" s="53"/>
    </row>
    <row r="525" spans="1:29" ht="13.2">
      <c r="A525" s="53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  <c r="AA525" s="53"/>
      <c r="AB525" s="53"/>
      <c r="AC525" s="53"/>
    </row>
    <row r="526" spans="1:29" ht="13.2">
      <c r="A526" s="53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  <c r="AA526" s="53"/>
      <c r="AB526" s="53"/>
      <c r="AC526" s="53"/>
    </row>
    <row r="527" spans="1:29" ht="13.2">
      <c r="A527" s="53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  <c r="AA527" s="53"/>
      <c r="AB527" s="53"/>
      <c r="AC527" s="53"/>
    </row>
    <row r="528" spans="1:29" ht="13.2">
      <c r="A528" s="53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  <c r="AA528" s="53"/>
      <c r="AB528" s="53"/>
      <c r="AC528" s="53"/>
    </row>
    <row r="529" spans="1:29" ht="13.2">
      <c r="A529" s="53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  <c r="AA529" s="53"/>
      <c r="AB529" s="53"/>
      <c r="AC529" s="53"/>
    </row>
    <row r="530" spans="1:29" ht="13.2">
      <c r="A530" s="53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  <c r="AB530" s="53"/>
      <c r="AC530" s="53"/>
    </row>
    <row r="531" spans="1:29" ht="13.2">
      <c r="A531" s="53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  <c r="AB531" s="53"/>
      <c r="AC531" s="53"/>
    </row>
    <row r="532" spans="1:29" ht="13.2">
      <c r="A532" s="53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  <c r="AB532" s="53"/>
      <c r="AC532" s="53"/>
    </row>
    <row r="533" spans="1:29" ht="13.2">
      <c r="A533" s="53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  <c r="AC533" s="53"/>
    </row>
    <row r="534" spans="1:29" ht="13.2">
      <c r="A534" s="53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  <c r="AA534" s="53"/>
      <c r="AB534" s="53"/>
      <c r="AC534" s="53"/>
    </row>
    <row r="535" spans="1:29" ht="13.2">
      <c r="A535" s="53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  <c r="AA535" s="53"/>
      <c r="AB535" s="53"/>
      <c r="AC535" s="53"/>
    </row>
    <row r="536" spans="1:29" ht="13.2">
      <c r="A536" s="53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  <c r="AA536" s="53"/>
      <c r="AB536" s="53"/>
      <c r="AC536" s="53"/>
    </row>
    <row r="537" spans="1:29" ht="13.2">
      <c r="A537" s="53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  <c r="AA537" s="53"/>
      <c r="AB537" s="53"/>
      <c r="AC537" s="53"/>
    </row>
    <row r="538" spans="1:29" ht="13.2">
      <c r="A538" s="53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  <c r="AA538" s="53"/>
      <c r="AB538" s="53"/>
      <c r="AC538" s="53"/>
    </row>
    <row r="539" spans="1:29" ht="13.2">
      <c r="A539" s="53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  <c r="AA539" s="53"/>
      <c r="AB539" s="53"/>
      <c r="AC539" s="53"/>
    </row>
    <row r="540" spans="1:29" ht="13.2">
      <c r="A540" s="53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  <c r="AA540" s="53"/>
      <c r="AB540" s="53"/>
      <c r="AC540" s="53"/>
    </row>
    <row r="541" spans="1:29" ht="13.2">
      <c r="A541" s="53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  <c r="AA541" s="53"/>
      <c r="AB541" s="53"/>
      <c r="AC541" s="53"/>
    </row>
    <row r="542" spans="1:29" ht="13.2">
      <c r="A542" s="53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  <c r="AA542" s="53"/>
      <c r="AB542" s="53"/>
      <c r="AC542" s="53"/>
    </row>
    <row r="543" spans="1:29" ht="13.2">
      <c r="A543" s="53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  <c r="AA543" s="53"/>
      <c r="AB543" s="53"/>
      <c r="AC543" s="53"/>
    </row>
    <row r="544" spans="1:29" ht="13.2">
      <c r="A544" s="53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  <c r="AA544" s="53"/>
      <c r="AB544" s="53"/>
      <c r="AC544" s="53"/>
    </row>
    <row r="545" spans="1:29" ht="13.2">
      <c r="A545" s="53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  <c r="AA545" s="53"/>
      <c r="AB545" s="53"/>
      <c r="AC545" s="53"/>
    </row>
    <row r="546" spans="1:29" ht="13.2">
      <c r="A546" s="53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  <c r="AA546" s="53"/>
      <c r="AB546" s="53"/>
      <c r="AC546" s="53"/>
    </row>
    <row r="547" spans="1:29" ht="13.2">
      <c r="A547" s="53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  <c r="AA547" s="53"/>
      <c r="AB547" s="53"/>
      <c r="AC547" s="53"/>
    </row>
    <row r="548" spans="1:29" ht="13.2">
      <c r="A548" s="53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  <c r="AA548" s="53"/>
      <c r="AB548" s="53"/>
      <c r="AC548" s="53"/>
    </row>
    <row r="549" spans="1:29" ht="13.2">
      <c r="A549" s="53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  <c r="AA549" s="53"/>
      <c r="AB549" s="53"/>
      <c r="AC549" s="53"/>
    </row>
    <row r="550" spans="1:29" ht="13.2">
      <c r="A550" s="53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  <c r="AA550" s="53"/>
      <c r="AB550" s="53"/>
      <c r="AC550" s="53"/>
    </row>
    <row r="551" spans="1:29" ht="13.2">
      <c r="A551" s="53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</row>
    <row r="552" spans="1:29" ht="13.2">
      <c r="A552" s="53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  <c r="AB552" s="53"/>
      <c r="AC552" s="53"/>
    </row>
    <row r="553" spans="1:29" ht="13.2">
      <c r="A553" s="53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</row>
    <row r="554" spans="1:29" ht="13.2">
      <c r="A554" s="53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  <c r="AA554" s="53"/>
      <c r="AB554" s="53"/>
      <c r="AC554" s="53"/>
    </row>
    <row r="555" spans="1:29" ht="13.2">
      <c r="A555" s="53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  <c r="AA555" s="53"/>
      <c r="AB555" s="53"/>
      <c r="AC555" s="53"/>
    </row>
    <row r="556" spans="1:29" ht="13.2">
      <c r="A556" s="53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  <c r="AA556" s="53"/>
      <c r="AB556" s="53"/>
      <c r="AC556" s="53"/>
    </row>
    <row r="557" spans="1:29" ht="13.2">
      <c r="A557" s="53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  <c r="AA557" s="53"/>
      <c r="AB557" s="53"/>
      <c r="AC557" s="53"/>
    </row>
    <row r="558" spans="1:29" ht="13.2">
      <c r="A558" s="53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  <c r="AA558" s="53"/>
      <c r="AB558" s="53"/>
      <c r="AC558" s="53"/>
    </row>
    <row r="559" spans="1:29" ht="13.2">
      <c r="A559" s="53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  <c r="AA559" s="53"/>
      <c r="AB559" s="53"/>
      <c r="AC559" s="53"/>
    </row>
    <row r="560" spans="1:29" ht="13.2">
      <c r="A560" s="53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  <c r="AA560" s="53"/>
      <c r="AB560" s="53"/>
      <c r="AC560" s="53"/>
    </row>
    <row r="561" spans="1:29" ht="13.2">
      <c r="A561" s="53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  <c r="AA561" s="53"/>
      <c r="AB561" s="53"/>
      <c r="AC561" s="53"/>
    </row>
    <row r="562" spans="1:29" ht="13.2">
      <c r="A562" s="53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  <c r="AA562" s="53"/>
      <c r="AB562" s="53"/>
      <c r="AC562" s="53"/>
    </row>
    <row r="563" spans="1:29" ht="13.2">
      <c r="A563" s="53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  <c r="AA563" s="53"/>
      <c r="AB563" s="53"/>
      <c r="AC563" s="53"/>
    </row>
    <row r="564" spans="1:29" ht="13.2">
      <c r="A564" s="53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  <c r="AA564" s="53"/>
      <c r="AB564" s="53"/>
      <c r="AC564" s="53"/>
    </row>
    <row r="565" spans="1:29" ht="13.2">
      <c r="A565" s="53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  <c r="AA565" s="53"/>
      <c r="AB565" s="53"/>
      <c r="AC565" s="53"/>
    </row>
    <row r="566" spans="1:29" ht="13.2">
      <c r="A566" s="53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  <c r="AA566" s="53"/>
      <c r="AB566" s="53"/>
      <c r="AC566" s="53"/>
    </row>
    <row r="567" spans="1:29" ht="13.2">
      <c r="A567" s="53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  <c r="AA567" s="53"/>
      <c r="AB567" s="53"/>
      <c r="AC567" s="53"/>
    </row>
    <row r="568" spans="1:29" ht="13.2">
      <c r="A568" s="53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  <c r="AA568" s="53"/>
      <c r="AB568" s="53"/>
      <c r="AC568" s="53"/>
    </row>
    <row r="569" spans="1:29" ht="13.2">
      <c r="A569" s="53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  <c r="AA569" s="53"/>
      <c r="AB569" s="53"/>
      <c r="AC569" s="53"/>
    </row>
    <row r="570" spans="1:29" ht="13.2">
      <c r="A570" s="53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  <c r="AA570" s="53"/>
      <c r="AB570" s="53"/>
      <c r="AC570" s="53"/>
    </row>
    <row r="571" spans="1:29" ht="13.2">
      <c r="A571" s="53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  <c r="AA571" s="53"/>
      <c r="AB571" s="53"/>
      <c r="AC571" s="53"/>
    </row>
    <row r="572" spans="1:29" ht="13.2">
      <c r="A572" s="53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  <c r="AA572" s="53"/>
      <c r="AB572" s="53"/>
      <c r="AC572" s="53"/>
    </row>
    <row r="573" spans="1:29" ht="13.2">
      <c r="A573" s="53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</row>
    <row r="574" spans="1:29" ht="13.2">
      <c r="A574" s="53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</row>
    <row r="575" spans="1:29" ht="13.2">
      <c r="A575" s="53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  <c r="AA575" s="53"/>
      <c r="AB575" s="53"/>
      <c r="AC575" s="53"/>
    </row>
    <row r="576" spans="1:29" ht="13.2">
      <c r="A576" s="53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  <c r="AA576" s="53"/>
      <c r="AB576" s="53"/>
      <c r="AC576" s="53"/>
    </row>
    <row r="577" spans="1:29" ht="13.2">
      <c r="A577" s="53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  <c r="AA577" s="53"/>
      <c r="AB577" s="53"/>
      <c r="AC577" s="53"/>
    </row>
    <row r="578" spans="1:29" ht="13.2">
      <c r="A578" s="53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</row>
    <row r="579" spans="1:29" ht="13.2">
      <c r="A579" s="53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  <c r="AA579" s="53"/>
      <c r="AB579" s="53"/>
      <c r="AC579" s="53"/>
    </row>
    <row r="580" spans="1:29" ht="13.2">
      <c r="A580" s="53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  <c r="AA580" s="53"/>
      <c r="AB580" s="53"/>
      <c r="AC580" s="53"/>
    </row>
    <row r="581" spans="1:29" ht="13.2">
      <c r="A581" s="53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  <c r="AA581" s="53"/>
      <c r="AB581" s="53"/>
      <c r="AC581" s="53"/>
    </row>
    <row r="582" spans="1:29" ht="13.2">
      <c r="A582" s="53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</row>
    <row r="583" spans="1:29" ht="13.2">
      <c r="A583" s="53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  <c r="AB583" s="53"/>
      <c r="AC583" s="53"/>
    </row>
    <row r="584" spans="1:29" ht="13.2">
      <c r="A584" s="53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  <c r="AA584" s="53"/>
      <c r="AB584" s="53"/>
      <c r="AC584" s="53"/>
    </row>
    <row r="585" spans="1:29" ht="13.2">
      <c r="A585" s="53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  <c r="AA585" s="53"/>
      <c r="AB585" s="53"/>
      <c r="AC585" s="53"/>
    </row>
    <row r="586" spans="1:29" ht="13.2">
      <c r="A586" s="53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  <c r="AA586" s="53"/>
      <c r="AB586" s="53"/>
      <c r="AC586" s="53"/>
    </row>
    <row r="587" spans="1:29" ht="13.2">
      <c r="A587" s="53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  <c r="AA587" s="53"/>
      <c r="AB587" s="53"/>
      <c r="AC587" s="53"/>
    </row>
    <row r="588" spans="1:29" ht="13.2">
      <c r="A588" s="53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  <c r="AA588" s="53"/>
      <c r="AB588" s="53"/>
      <c r="AC588" s="53"/>
    </row>
    <row r="589" spans="1:29" ht="13.2">
      <c r="A589" s="53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  <c r="AA589" s="53"/>
      <c r="AB589" s="53"/>
      <c r="AC589" s="53"/>
    </row>
    <row r="590" spans="1:29" ht="13.2">
      <c r="A590" s="53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  <c r="AA590" s="53"/>
      <c r="AB590" s="53"/>
      <c r="AC590" s="53"/>
    </row>
    <row r="591" spans="1:29" ht="13.2">
      <c r="A591" s="53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  <c r="AA591" s="53"/>
      <c r="AB591" s="53"/>
      <c r="AC591" s="53"/>
    </row>
    <row r="592" spans="1:29" ht="13.2">
      <c r="A592" s="53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  <c r="AA592" s="53"/>
      <c r="AB592" s="53"/>
      <c r="AC592" s="53"/>
    </row>
    <row r="593" spans="1:29" ht="13.2">
      <c r="A593" s="53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  <c r="AB593" s="53"/>
      <c r="AC593" s="53"/>
    </row>
    <row r="594" spans="1:29" ht="13.2">
      <c r="A594" s="53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  <c r="AA594" s="53"/>
      <c r="AB594" s="53"/>
      <c r="AC594" s="53"/>
    </row>
    <row r="595" spans="1:29" ht="13.2">
      <c r="A595" s="53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  <c r="AA595" s="53"/>
      <c r="AB595" s="53"/>
      <c r="AC595" s="53"/>
    </row>
    <row r="596" spans="1:29" ht="13.2">
      <c r="A596" s="53"/>
      <c r="B596" s="53"/>
      <c r="C596" s="53"/>
      <c r="D596" s="53"/>
      <c r="E596" s="53"/>
      <c r="F596" s="53"/>
      <c r="G596" s="53"/>
      <c r="H596" s="53"/>
      <c r="I596" s="53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  <c r="AA596" s="53"/>
      <c r="AB596" s="53"/>
      <c r="AC596" s="53"/>
    </row>
    <row r="597" spans="1:29" ht="13.2">
      <c r="A597" s="53"/>
      <c r="B597" s="53"/>
      <c r="C597" s="53"/>
      <c r="D597" s="53"/>
      <c r="E597" s="53"/>
      <c r="F597" s="53"/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  <c r="AA597" s="53"/>
      <c r="AB597" s="53"/>
      <c r="AC597" s="53"/>
    </row>
    <row r="598" spans="1:29" ht="13.2">
      <c r="A598" s="53"/>
      <c r="B598" s="53"/>
      <c r="C598" s="53"/>
      <c r="D598" s="53"/>
      <c r="E598" s="53"/>
      <c r="F598" s="53"/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  <c r="AA598" s="53"/>
      <c r="AB598" s="53"/>
      <c r="AC598" s="53"/>
    </row>
    <row r="599" spans="1:29" ht="13.2">
      <c r="A599" s="53"/>
      <c r="B599" s="53"/>
      <c r="C599" s="53"/>
      <c r="D599" s="53"/>
      <c r="E599" s="53"/>
      <c r="F599" s="53"/>
      <c r="G599" s="53"/>
      <c r="H599" s="53"/>
      <c r="I599" s="53"/>
      <c r="J599" s="53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  <c r="AA599" s="53"/>
      <c r="AB599" s="53"/>
      <c r="AC599" s="53"/>
    </row>
    <row r="600" spans="1:29" ht="13.2">
      <c r="A600" s="53"/>
      <c r="B600" s="53"/>
      <c r="C600" s="53"/>
      <c r="D600" s="53"/>
      <c r="E600" s="53"/>
      <c r="F600" s="53"/>
      <c r="G600" s="53"/>
      <c r="H600" s="53"/>
      <c r="I600" s="53"/>
      <c r="J600" s="53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  <c r="AA600" s="53"/>
      <c r="AB600" s="53"/>
      <c r="AC600" s="53"/>
    </row>
    <row r="601" spans="1:29" ht="13.2">
      <c r="A601" s="53"/>
      <c r="B601" s="53"/>
      <c r="C601" s="53"/>
      <c r="D601" s="53"/>
      <c r="E601" s="53"/>
      <c r="F601" s="53"/>
      <c r="G601" s="53"/>
      <c r="H601" s="53"/>
      <c r="I601" s="53"/>
      <c r="J601" s="53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  <c r="AA601" s="53"/>
      <c r="AB601" s="53"/>
      <c r="AC601" s="53"/>
    </row>
    <row r="602" spans="1:29" ht="13.2">
      <c r="A602" s="53"/>
      <c r="B602" s="53"/>
      <c r="C602" s="53"/>
      <c r="D602" s="53"/>
      <c r="E602" s="53"/>
      <c r="F602" s="53"/>
      <c r="G602" s="53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  <c r="AA602" s="53"/>
      <c r="AB602" s="53"/>
      <c r="AC602" s="53"/>
    </row>
    <row r="603" spans="1:29" ht="13.2">
      <c r="A603" s="53"/>
      <c r="B603" s="53"/>
      <c r="C603" s="53"/>
      <c r="D603" s="53"/>
      <c r="E603" s="53"/>
      <c r="F603" s="53"/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  <c r="AA603" s="53"/>
      <c r="AB603" s="53"/>
      <c r="AC603" s="53"/>
    </row>
    <row r="604" spans="1:29" ht="13.2">
      <c r="A604" s="53"/>
      <c r="B604" s="53"/>
      <c r="C604" s="53"/>
      <c r="D604" s="53"/>
      <c r="E604" s="53"/>
      <c r="F604" s="53"/>
      <c r="G604" s="53"/>
      <c r="H604" s="53"/>
      <c r="I604" s="53"/>
      <c r="J604" s="53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  <c r="AA604" s="53"/>
      <c r="AB604" s="53"/>
      <c r="AC604" s="53"/>
    </row>
    <row r="605" spans="1:29" ht="13.2">
      <c r="A605" s="53"/>
      <c r="B605" s="53"/>
      <c r="C605" s="53"/>
      <c r="D605" s="53"/>
      <c r="E605" s="53"/>
      <c r="F605" s="53"/>
      <c r="G605" s="53"/>
      <c r="H605" s="53"/>
      <c r="I605" s="53"/>
      <c r="J605" s="53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  <c r="AA605" s="53"/>
      <c r="AB605" s="53"/>
      <c r="AC605" s="53"/>
    </row>
    <row r="606" spans="1:29" ht="13.2">
      <c r="A606" s="53"/>
      <c r="B606" s="53"/>
      <c r="C606" s="53"/>
      <c r="D606" s="53"/>
      <c r="E606" s="53"/>
      <c r="F606" s="53"/>
      <c r="G606" s="53"/>
      <c r="H606" s="53"/>
      <c r="I606" s="53"/>
      <c r="J606" s="53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  <c r="AA606" s="53"/>
      <c r="AB606" s="53"/>
      <c r="AC606" s="53"/>
    </row>
    <row r="607" spans="1:29" ht="13.2">
      <c r="A607" s="53"/>
      <c r="B607" s="53"/>
      <c r="C607" s="53"/>
      <c r="D607" s="53"/>
      <c r="E607" s="53"/>
      <c r="F607" s="53"/>
      <c r="G607" s="53"/>
      <c r="H607" s="53"/>
      <c r="I607" s="53"/>
      <c r="J607" s="53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  <c r="AA607" s="53"/>
      <c r="AB607" s="53"/>
      <c r="AC607" s="53"/>
    </row>
    <row r="608" spans="1:29" ht="13.2">
      <c r="A608" s="53"/>
      <c r="B608" s="53"/>
      <c r="C608" s="53"/>
      <c r="D608" s="53"/>
      <c r="E608" s="53"/>
      <c r="F608" s="53"/>
      <c r="G608" s="53"/>
      <c r="H608" s="53"/>
      <c r="I608" s="53"/>
      <c r="J608" s="53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  <c r="AA608" s="53"/>
      <c r="AB608" s="53"/>
      <c r="AC608" s="53"/>
    </row>
    <row r="609" spans="1:29" ht="13.2">
      <c r="A609" s="53"/>
      <c r="B609" s="53"/>
      <c r="C609" s="53"/>
      <c r="D609" s="53"/>
      <c r="E609" s="53"/>
      <c r="F609" s="53"/>
      <c r="G609" s="53"/>
      <c r="H609" s="53"/>
      <c r="I609" s="53"/>
      <c r="J609" s="53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  <c r="AA609" s="53"/>
      <c r="AB609" s="53"/>
      <c r="AC609" s="53"/>
    </row>
    <row r="610" spans="1:29" ht="13.2">
      <c r="A610" s="53"/>
      <c r="B610" s="53"/>
      <c r="C610" s="53"/>
      <c r="D610" s="53"/>
      <c r="E610" s="53"/>
      <c r="F610" s="53"/>
      <c r="G610" s="53"/>
      <c r="H610" s="53"/>
      <c r="I610" s="53"/>
      <c r="J610" s="53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  <c r="AA610" s="53"/>
      <c r="AB610" s="53"/>
      <c r="AC610" s="53"/>
    </row>
    <row r="611" spans="1:29" ht="13.2">
      <c r="A611" s="53"/>
      <c r="B611" s="53"/>
      <c r="C611" s="53"/>
      <c r="D611" s="53"/>
      <c r="E611" s="53"/>
      <c r="F611" s="53"/>
      <c r="G611" s="53"/>
      <c r="H611" s="53"/>
      <c r="I611" s="53"/>
      <c r="J611" s="53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  <c r="AA611" s="53"/>
      <c r="AB611" s="53"/>
      <c r="AC611" s="53"/>
    </row>
    <row r="612" spans="1:29" ht="13.2">
      <c r="A612" s="53"/>
      <c r="B612" s="53"/>
      <c r="C612" s="53"/>
      <c r="D612" s="53"/>
      <c r="E612" s="53"/>
      <c r="F612" s="53"/>
      <c r="G612" s="53"/>
      <c r="H612" s="53"/>
      <c r="I612" s="53"/>
      <c r="J612" s="53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  <c r="AA612" s="53"/>
      <c r="AB612" s="53"/>
      <c r="AC612" s="53"/>
    </row>
    <row r="613" spans="1:29" ht="13.2">
      <c r="A613" s="53"/>
      <c r="B613" s="53"/>
      <c r="C613" s="53"/>
      <c r="D613" s="53"/>
      <c r="E613" s="53"/>
      <c r="F613" s="53"/>
      <c r="G613" s="53"/>
      <c r="H613" s="53"/>
      <c r="I613" s="53"/>
      <c r="J613" s="53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  <c r="AA613" s="53"/>
      <c r="AB613" s="53"/>
      <c r="AC613" s="53"/>
    </row>
    <row r="614" spans="1:29" ht="13.2">
      <c r="A614" s="53"/>
      <c r="B614" s="53"/>
      <c r="C614" s="53"/>
      <c r="D614" s="53"/>
      <c r="E614" s="53"/>
      <c r="F614" s="53"/>
      <c r="G614" s="53"/>
      <c r="H614" s="53"/>
      <c r="I614" s="53"/>
      <c r="J614" s="53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  <c r="AA614" s="53"/>
      <c r="AB614" s="53"/>
      <c r="AC614" s="53"/>
    </row>
    <row r="615" spans="1:29" ht="13.2">
      <c r="A615" s="53"/>
      <c r="B615" s="53"/>
      <c r="C615" s="53"/>
      <c r="D615" s="53"/>
      <c r="E615" s="53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  <c r="AA615" s="53"/>
      <c r="AB615" s="53"/>
      <c r="AC615" s="53"/>
    </row>
    <row r="616" spans="1:29" ht="13.2">
      <c r="A616" s="53"/>
      <c r="B616" s="53"/>
      <c r="C616" s="53"/>
      <c r="D616" s="53"/>
      <c r="E616" s="53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  <c r="AB616" s="53"/>
      <c r="AC616" s="53"/>
    </row>
    <row r="617" spans="1:29" ht="13.2">
      <c r="A617" s="53"/>
      <c r="B617" s="53"/>
      <c r="C617" s="53"/>
      <c r="D617" s="53"/>
      <c r="E617" s="53"/>
      <c r="F617" s="53"/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  <c r="AA617" s="53"/>
      <c r="AB617" s="53"/>
      <c r="AC617" s="53"/>
    </row>
    <row r="618" spans="1:29" ht="13.2">
      <c r="A618" s="53"/>
      <c r="B618" s="53"/>
      <c r="C618" s="53"/>
      <c r="D618" s="53"/>
      <c r="E618" s="53"/>
      <c r="F618" s="53"/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  <c r="AA618" s="53"/>
      <c r="AB618" s="53"/>
      <c r="AC618" s="53"/>
    </row>
    <row r="619" spans="1:29" ht="13.2">
      <c r="A619" s="53"/>
      <c r="B619" s="53"/>
      <c r="C619" s="53"/>
      <c r="D619" s="53"/>
      <c r="E619" s="53"/>
      <c r="F619" s="53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  <c r="AA619" s="53"/>
      <c r="AB619" s="53"/>
      <c r="AC619" s="53"/>
    </row>
    <row r="620" spans="1:29" ht="13.2">
      <c r="A620" s="53"/>
      <c r="B620" s="53"/>
      <c r="C620" s="53"/>
      <c r="D620" s="53"/>
      <c r="E620" s="53"/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  <c r="AA620" s="53"/>
      <c r="AB620" s="53"/>
      <c r="AC620" s="53"/>
    </row>
    <row r="621" spans="1:29" ht="13.2">
      <c r="A621" s="53"/>
      <c r="B621" s="53"/>
      <c r="C621" s="53"/>
      <c r="D621" s="53"/>
      <c r="E621" s="53"/>
      <c r="F621" s="53"/>
      <c r="G621" s="53"/>
      <c r="H621" s="53"/>
      <c r="I621" s="53"/>
      <c r="J621" s="53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  <c r="AA621" s="53"/>
      <c r="AB621" s="53"/>
      <c r="AC621" s="53"/>
    </row>
    <row r="622" spans="1:29" ht="13.2">
      <c r="A622" s="53"/>
      <c r="B622" s="53"/>
      <c r="C622" s="53"/>
      <c r="D622" s="53"/>
      <c r="E622" s="53"/>
      <c r="F622" s="53"/>
      <c r="G622" s="53"/>
      <c r="H622" s="53"/>
      <c r="I622" s="53"/>
      <c r="J622" s="53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  <c r="AA622" s="53"/>
      <c r="AB622" s="53"/>
      <c r="AC622" s="53"/>
    </row>
    <row r="623" spans="1:29" ht="13.2">
      <c r="A623" s="53"/>
      <c r="B623" s="53"/>
      <c r="C623" s="53"/>
      <c r="D623" s="53"/>
      <c r="E623" s="53"/>
      <c r="F623" s="53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  <c r="AA623" s="53"/>
      <c r="AB623" s="53"/>
      <c r="AC623" s="53"/>
    </row>
    <row r="624" spans="1:29" ht="13.2">
      <c r="A624" s="53"/>
      <c r="B624" s="53"/>
      <c r="C624" s="53"/>
      <c r="D624" s="53"/>
      <c r="E624" s="53"/>
      <c r="F624" s="53"/>
      <c r="G624" s="53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  <c r="AA624" s="53"/>
      <c r="AB624" s="53"/>
      <c r="AC624" s="53"/>
    </row>
    <row r="625" spans="1:29" ht="13.2">
      <c r="A625" s="53"/>
      <c r="B625" s="53"/>
      <c r="C625" s="53"/>
      <c r="D625" s="53"/>
      <c r="E625" s="53"/>
      <c r="F625" s="53"/>
      <c r="G625" s="53"/>
      <c r="H625" s="53"/>
      <c r="I625" s="53"/>
      <c r="J625" s="53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  <c r="AA625" s="53"/>
      <c r="AB625" s="53"/>
      <c r="AC625" s="53"/>
    </row>
    <row r="626" spans="1:29" ht="13.2">
      <c r="A626" s="53"/>
      <c r="B626" s="53"/>
      <c r="C626" s="53"/>
      <c r="D626" s="53"/>
      <c r="E626" s="53"/>
      <c r="F626" s="53"/>
      <c r="G626" s="53"/>
      <c r="H626" s="53"/>
      <c r="I626" s="53"/>
      <c r="J626" s="53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  <c r="AA626" s="53"/>
      <c r="AB626" s="53"/>
      <c r="AC626" s="53"/>
    </row>
    <row r="627" spans="1:29" ht="13.2">
      <c r="A627" s="53"/>
      <c r="B627" s="53"/>
      <c r="C627" s="53"/>
      <c r="D627" s="53"/>
      <c r="E627" s="53"/>
      <c r="F627" s="53"/>
      <c r="G627" s="53"/>
      <c r="H627" s="53"/>
      <c r="I627" s="53"/>
      <c r="J627" s="53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  <c r="AA627" s="53"/>
      <c r="AB627" s="53"/>
      <c r="AC627" s="53"/>
    </row>
    <row r="628" spans="1:29" ht="13.2">
      <c r="A628" s="53"/>
      <c r="B628" s="53"/>
      <c r="C628" s="53"/>
      <c r="D628" s="53"/>
      <c r="E628" s="53"/>
      <c r="F628" s="53"/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  <c r="AA628" s="53"/>
      <c r="AB628" s="53"/>
      <c r="AC628" s="53"/>
    </row>
    <row r="629" spans="1:29" ht="13.2">
      <c r="A629" s="53"/>
      <c r="B629" s="53"/>
      <c r="C629" s="53"/>
      <c r="D629" s="53"/>
      <c r="E629" s="53"/>
      <c r="F629" s="53"/>
      <c r="G629" s="53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  <c r="AA629" s="53"/>
      <c r="AB629" s="53"/>
      <c r="AC629" s="53"/>
    </row>
    <row r="630" spans="1:29" ht="13.2">
      <c r="A630" s="53"/>
      <c r="B630" s="53"/>
      <c r="C630" s="53"/>
      <c r="D630" s="53"/>
      <c r="E630" s="53"/>
      <c r="F630" s="53"/>
      <c r="G630" s="53"/>
      <c r="H630" s="53"/>
      <c r="I630" s="53"/>
      <c r="J630" s="53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  <c r="AA630" s="53"/>
      <c r="AB630" s="53"/>
      <c r="AC630" s="53"/>
    </row>
    <row r="631" spans="1:29" ht="13.2">
      <c r="A631" s="53"/>
      <c r="B631" s="53"/>
      <c r="C631" s="53"/>
      <c r="D631" s="53"/>
      <c r="E631" s="53"/>
      <c r="F631" s="53"/>
      <c r="G631" s="53"/>
      <c r="H631" s="53"/>
      <c r="I631" s="53"/>
      <c r="J631" s="53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  <c r="AA631" s="53"/>
      <c r="AB631" s="53"/>
      <c r="AC631" s="53"/>
    </row>
    <row r="632" spans="1:29" ht="13.2">
      <c r="A632" s="53"/>
      <c r="B632" s="53"/>
      <c r="C632" s="53"/>
      <c r="D632" s="53"/>
      <c r="E632" s="53"/>
      <c r="F632" s="53"/>
      <c r="G632" s="53"/>
      <c r="H632" s="53"/>
      <c r="I632" s="53"/>
      <c r="J632" s="53"/>
      <c r="K632" s="53"/>
      <c r="L632" s="53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  <c r="AA632" s="53"/>
      <c r="AB632" s="53"/>
      <c r="AC632" s="53"/>
    </row>
    <row r="633" spans="1:29" ht="13.2">
      <c r="A633" s="53"/>
      <c r="B633" s="53"/>
      <c r="C633" s="53"/>
      <c r="D633" s="53"/>
      <c r="E633" s="53"/>
      <c r="F633" s="53"/>
      <c r="G633" s="53"/>
      <c r="H633" s="53"/>
      <c r="I633" s="53"/>
      <c r="J633" s="53"/>
      <c r="K633" s="53"/>
      <c r="L633" s="53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  <c r="AA633" s="53"/>
      <c r="AB633" s="53"/>
      <c r="AC633" s="53"/>
    </row>
    <row r="634" spans="1:29" ht="13.2">
      <c r="A634" s="53"/>
      <c r="B634" s="53"/>
      <c r="C634" s="53"/>
      <c r="D634" s="53"/>
      <c r="E634" s="53"/>
      <c r="F634" s="53"/>
      <c r="G634" s="53"/>
      <c r="H634" s="53"/>
      <c r="I634" s="53"/>
      <c r="J634" s="53"/>
      <c r="K634" s="53"/>
      <c r="L634" s="53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  <c r="AA634" s="53"/>
      <c r="AB634" s="53"/>
      <c r="AC634" s="53"/>
    </row>
    <row r="635" spans="1:29" ht="13.2">
      <c r="A635" s="53"/>
      <c r="B635" s="53"/>
      <c r="C635" s="53"/>
      <c r="D635" s="53"/>
      <c r="E635" s="53"/>
      <c r="F635" s="53"/>
      <c r="G635" s="53"/>
      <c r="H635" s="53"/>
      <c r="I635" s="53"/>
      <c r="J635" s="53"/>
      <c r="K635" s="53"/>
      <c r="L635" s="53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  <c r="AA635" s="53"/>
      <c r="AB635" s="53"/>
      <c r="AC635" s="53"/>
    </row>
    <row r="636" spans="1:29" ht="13.2">
      <c r="A636" s="53"/>
      <c r="B636" s="53"/>
      <c r="C636" s="53"/>
      <c r="D636" s="53"/>
      <c r="E636" s="53"/>
      <c r="F636" s="53"/>
      <c r="G636" s="53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  <c r="AA636" s="53"/>
      <c r="AB636" s="53"/>
      <c r="AC636" s="53"/>
    </row>
    <row r="637" spans="1:29" ht="13.2">
      <c r="A637" s="53"/>
      <c r="B637" s="53"/>
      <c r="C637" s="53"/>
      <c r="D637" s="53"/>
      <c r="E637" s="53"/>
      <c r="F637" s="53"/>
      <c r="G637" s="53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  <c r="AA637" s="53"/>
      <c r="AB637" s="53"/>
      <c r="AC637" s="53"/>
    </row>
    <row r="638" spans="1:29" ht="13.2">
      <c r="A638" s="53"/>
      <c r="B638" s="53"/>
      <c r="C638" s="53"/>
      <c r="D638" s="53"/>
      <c r="E638" s="53"/>
      <c r="F638" s="53"/>
      <c r="G638" s="53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  <c r="AA638" s="53"/>
      <c r="AB638" s="53"/>
      <c r="AC638" s="53"/>
    </row>
    <row r="639" spans="1:29" ht="13.2">
      <c r="A639" s="53"/>
      <c r="B639" s="53"/>
      <c r="C639" s="53"/>
      <c r="D639" s="53"/>
      <c r="E639" s="53"/>
      <c r="F639" s="53"/>
      <c r="G639" s="53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  <c r="AA639" s="53"/>
      <c r="AB639" s="53"/>
      <c r="AC639" s="53"/>
    </row>
    <row r="640" spans="1:29" ht="13.2">
      <c r="A640" s="53"/>
      <c r="B640" s="53"/>
      <c r="C640" s="53"/>
      <c r="D640" s="53"/>
      <c r="E640" s="53"/>
      <c r="F640" s="53"/>
      <c r="G640" s="53"/>
      <c r="H640" s="53"/>
      <c r="I640" s="53"/>
      <c r="J640" s="53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  <c r="AA640" s="53"/>
      <c r="AB640" s="53"/>
      <c r="AC640" s="53"/>
    </row>
    <row r="641" spans="1:29" ht="13.2">
      <c r="A641" s="53"/>
      <c r="B641" s="53"/>
      <c r="C641" s="53"/>
      <c r="D641" s="53"/>
      <c r="E641" s="53"/>
      <c r="F641" s="53"/>
      <c r="G641" s="53"/>
      <c r="H641" s="53"/>
      <c r="I641" s="53"/>
      <c r="J641" s="53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  <c r="AA641" s="53"/>
      <c r="AB641" s="53"/>
      <c r="AC641" s="53"/>
    </row>
    <row r="642" spans="1:29" ht="13.2">
      <c r="A642" s="53"/>
      <c r="B642" s="53"/>
      <c r="C642" s="53"/>
      <c r="D642" s="53"/>
      <c r="E642" s="53"/>
      <c r="F642" s="53"/>
      <c r="G642" s="53"/>
      <c r="H642" s="53"/>
      <c r="I642" s="53"/>
      <c r="J642" s="53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  <c r="AA642" s="53"/>
      <c r="AB642" s="53"/>
      <c r="AC642" s="53"/>
    </row>
    <row r="643" spans="1:29" ht="13.2">
      <c r="A643" s="53"/>
      <c r="B643" s="53"/>
      <c r="C643" s="53"/>
      <c r="D643" s="53"/>
      <c r="E643" s="53"/>
      <c r="F643" s="53"/>
      <c r="G643" s="53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  <c r="AA643" s="53"/>
      <c r="AB643" s="53"/>
      <c r="AC643" s="53"/>
    </row>
    <row r="644" spans="1:29" ht="13.2">
      <c r="A644" s="53"/>
      <c r="B644" s="53"/>
      <c r="C644" s="53"/>
      <c r="D644" s="53"/>
      <c r="E644" s="53"/>
      <c r="F644" s="53"/>
      <c r="G644" s="53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  <c r="AA644" s="53"/>
      <c r="AB644" s="53"/>
      <c r="AC644" s="53"/>
    </row>
    <row r="645" spans="1:29" ht="13.2">
      <c r="A645" s="53"/>
      <c r="B645" s="53"/>
      <c r="C645" s="53"/>
      <c r="D645" s="53"/>
      <c r="E645" s="53"/>
      <c r="F645" s="53"/>
      <c r="G645" s="53"/>
      <c r="H645" s="53"/>
      <c r="I645" s="53"/>
      <c r="J645" s="53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  <c r="AA645" s="53"/>
      <c r="AB645" s="53"/>
      <c r="AC645" s="53"/>
    </row>
    <row r="646" spans="1:29" ht="13.2">
      <c r="A646" s="53"/>
      <c r="B646" s="53"/>
      <c r="C646" s="53"/>
      <c r="D646" s="53"/>
      <c r="E646" s="53"/>
      <c r="F646" s="53"/>
      <c r="G646" s="53"/>
      <c r="H646" s="53"/>
      <c r="I646" s="53"/>
      <c r="J646" s="53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  <c r="AA646" s="53"/>
      <c r="AB646" s="53"/>
      <c r="AC646" s="53"/>
    </row>
    <row r="647" spans="1:29" ht="13.2">
      <c r="A647" s="53"/>
      <c r="B647" s="53"/>
      <c r="C647" s="53"/>
      <c r="D647" s="53"/>
      <c r="E647" s="53"/>
      <c r="F647" s="53"/>
      <c r="G647" s="53"/>
      <c r="H647" s="53"/>
      <c r="I647" s="53"/>
      <c r="J647" s="53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  <c r="AA647" s="53"/>
      <c r="AB647" s="53"/>
      <c r="AC647" s="53"/>
    </row>
    <row r="648" spans="1:29" ht="13.2">
      <c r="A648" s="53"/>
      <c r="B648" s="53"/>
      <c r="C648" s="53"/>
      <c r="D648" s="53"/>
      <c r="E648" s="53"/>
      <c r="F648" s="53"/>
      <c r="G648" s="53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  <c r="AA648" s="53"/>
      <c r="AB648" s="53"/>
      <c r="AC648" s="53"/>
    </row>
    <row r="649" spans="1:29" ht="13.2">
      <c r="A649" s="53"/>
      <c r="B649" s="53"/>
      <c r="C649" s="53"/>
      <c r="D649" s="53"/>
      <c r="E649" s="53"/>
      <c r="F649" s="53"/>
      <c r="G649" s="53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  <c r="AA649" s="53"/>
      <c r="AB649" s="53"/>
      <c r="AC649" s="53"/>
    </row>
    <row r="650" spans="1:29" ht="13.2">
      <c r="A650" s="53"/>
      <c r="B650" s="53"/>
      <c r="C650" s="53"/>
      <c r="D650" s="53"/>
      <c r="E650" s="53"/>
      <c r="F650" s="53"/>
      <c r="G650" s="53"/>
      <c r="H650" s="53"/>
      <c r="I650" s="53"/>
      <c r="J650" s="53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  <c r="AA650" s="53"/>
      <c r="AB650" s="53"/>
      <c r="AC650" s="53"/>
    </row>
    <row r="651" spans="1:29" ht="13.2">
      <c r="A651" s="53"/>
      <c r="B651" s="53"/>
      <c r="C651" s="53"/>
      <c r="D651" s="53"/>
      <c r="E651" s="53"/>
      <c r="F651" s="53"/>
      <c r="G651" s="53"/>
      <c r="H651" s="53"/>
      <c r="I651" s="53"/>
      <c r="J651" s="53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  <c r="AA651" s="53"/>
      <c r="AB651" s="53"/>
      <c r="AC651" s="53"/>
    </row>
    <row r="652" spans="1:29" ht="13.2">
      <c r="A652" s="53"/>
      <c r="B652" s="53"/>
      <c r="C652" s="53"/>
      <c r="D652" s="53"/>
      <c r="E652" s="53"/>
      <c r="F652" s="53"/>
      <c r="G652" s="53"/>
      <c r="H652" s="53"/>
      <c r="I652" s="53"/>
      <c r="J652" s="53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  <c r="AA652" s="53"/>
      <c r="AB652" s="53"/>
      <c r="AC652" s="53"/>
    </row>
    <row r="653" spans="1:29" ht="13.2">
      <c r="A653" s="53"/>
      <c r="B653" s="53"/>
      <c r="C653" s="53"/>
      <c r="D653" s="53"/>
      <c r="E653" s="53"/>
      <c r="F653" s="53"/>
      <c r="G653" s="53"/>
      <c r="H653" s="53"/>
      <c r="I653" s="53"/>
      <c r="J653" s="53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  <c r="AA653" s="53"/>
      <c r="AB653" s="53"/>
      <c r="AC653" s="53"/>
    </row>
    <row r="654" spans="1:29" ht="13.2">
      <c r="A654" s="53"/>
      <c r="B654" s="53"/>
      <c r="C654" s="53"/>
      <c r="D654" s="53"/>
      <c r="E654" s="53"/>
      <c r="F654" s="53"/>
      <c r="G654" s="53"/>
      <c r="H654" s="53"/>
      <c r="I654" s="53"/>
      <c r="J654" s="53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  <c r="AA654" s="53"/>
      <c r="AB654" s="53"/>
      <c r="AC654" s="53"/>
    </row>
    <row r="655" spans="1:29" ht="13.2">
      <c r="A655" s="53"/>
      <c r="B655" s="53"/>
      <c r="C655" s="53"/>
      <c r="D655" s="53"/>
      <c r="E655" s="53"/>
      <c r="F655" s="53"/>
      <c r="G655" s="53"/>
      <c r="H655" s="53"/>
      <c r="I655" s="53"/>
      <c r="J655" s="53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  <c r="AA655" s="53"/>
      <c r="AB655" s="53"/>
      <c r="AC655" s="53"/>
    </row>
    <row r="656" spans="1:29" ht="13.2">
      <c r="A656" s="53"/>
      <c r="B656" s="53"/>
      <c r="C656" s="53"/>
      <c r="D656" s="53"/>
      <c r="E656" s="53"/>
      <c r="F656" s="53"/>
      <c r="G656" s="53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  <c r="AA656" s="53"/>
      <c r="AB656" s="53"/>
      <c r="AC656" s="53"/>
    </row>
    <row r="657" spans="1:29" ht="13.2">
      <c r="A657" s="53"/>
      <c r="B657" s="53"/>
      <c r="C657" s="53"/>
      <c r="D657" s="53"/>
      <c r="E657" s="53"/>
      <c r="F657" s="53"/>
      <c r="G657" s="53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  <c r="AA657" s="53"/>
      <c r="AB657" s="53"/>
      <c r="AC657" s="53"/>
    </row>
    <row r="658" spans="1:29" ht="13.2">
      <c r="A658" s="53"/>
      <c r="B658" s="53"/>
      <c r="C658" s="53"/>
      <c r="D658" s="53"/>
      <c r="E658" s="53"/>
      <c r="F658" s="53"/>
      <c r="G658" s="53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  <c r="AA658" s="53"/>
      <c r="AB658" s="53"/>
      <c r="AC658" s="53"/>
    </row>
    <row r="659" spans="1:29" ht="13.2">
      <c r="A659" s="53"/>
      <c r="B659" s="53"/>
      <c r="C659" s="53"/>
      <c r="D659" s="53"/>
      <c r="E659" s="53"/>
      <c r="F659" s="53"/>
      <c r="G659" s="53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  <c r="AA659" s="53"/>
      <c r="AB659" s="53"/>
      <c r="AC659" s="53"/>
    </row>
    <row r="660" spans="1:29" ht="13.2">
      <c r="A660" s="53"/>
      <c r="B660" s="53"/>
      <c r="C660" s="53"/>
      <c r="D660" s="53"/>
      <c r="E660" s="53"/>
      <c r="F660" s="53"/>
      <c r="G660" s="53"/>
      <c r="H660" s="53"/>
      <c r="I660" s="53"/>
      <c r="J660" s="53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  <c r="AA660" s="53"/>
      <c r="AB660" s="53"/>
      <c r="AC660" s="53"/>
    </row>
    <row r="661" spans="1:29" ht="13.2">
      <c r="A661" s="53"/>
      <c r="B661" s="53"/>
      <c r="C661" s="53"/>
      <c r="D661" s="53"/>
      <c r="E661" s="53"/>
      <c r="F661" s="53"/>
      <c r="G661" s="53"/>
      <c r="H661" s="53"/>
      <c r="I661" s="53"/>
      <c r="J661" s="53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  <c r="AA661" s="53"/>
      <c r="AB661" s="53"/>
      <c r="AC661" s="53"/>
    </row>
    <row r="662" spans="1:29" ht="13.2">
      <c r="A662" s="53"/>
      <c r="B662" s="53"/>
      <c r="C662" s="53"/>
      <c r="D662" s="53"/>
      <c r="E662" s="53"/>
      <c r="F662" s="53"/>
      <c r="G662" s="53"/>
      <c r="H662" s="53"/>
      <c r="I662" s="53"/>
      <c r="J662" s="53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  <c r="AA662" s="53"/>
      <c r="AB662" s="53"/>
      <c r="AC662" s="53"/>
    </row>
    <row r="663" spans="1:29" ht="13.2">
      <c r="A663" s="53"/>
      <c r="B663" s="53"/>
      <c r="C663" s="53"/>
      <c r="D663" s="53"/>
      <c r="E663" s="53"/>
      <c r="F663" s="53"/>
      <c r="G663" s="53"/>
      <c r="H663" s="53"/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  <c r="AA663" s="53"/>
      <c r="AB663" s="53"/>
      <c r="AC663" s="53"/>
    </row>
    <row r="664" spans="1:29" ht="13.2">
      <c r="A664" s="53"/>
      <c r="B664" s="53"/>
      <c r="C664" s="53"/>
      <c r="D664" s="53"/>
      <c r="E664" s="53"/>
      <c r="F664" s="53"/>
      <c r="G664" s="53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  <c r="AA664" s="53"/>
      <c r="AB664" s="53"/>
      <c r="AC664" s="53"/>
    </row>
    <row r="665" spans="1:29" ht="13.2">
      <c r="A665" s="53"/>
      <c r="B665" s="53"/>
      <c r="C665" s="53"/>
      <c r="D665" s="53"/>
      <c r="E665" s="53"/>
      <c r="F665" s="53"/>
      <c r="G665" s="53"/>
      <c r="H665" s="53"/>
      <c r="I665" s="53"/>
      <c r="J665" s="53"/>
      <c r="K665" s="53"/>
      <c r="L665" s="53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  <c r="AA665" s="53"/>
      <c r="AB665" s="53"/>
      <c r="AC665" s="53"/>
    </row>
    <row r="666" spans="1:29" ht="13.2">
      <c r="A666" s="53"/>
      <c r="B666" s="53"/>
      <c r="C666" s="53"/>
      <c r="D666" s="53"/>
      <c r="E666" s="53"/>
      <c r="F666" s="53"/>
      <c r="G666" s="53"/>
      <c r="H666" s="53"/>
      <c r="I666" s="53"/>
      <c r="J666" s="53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  <c r="AA666" s="53"/>
      <c r="AB666" s="53"/>
      <c r="AC666" s="53"/>
    </row>
    <row r="667" spans="1:29" ht="13.2">
      <c r="A667" s="53"/>
      <c r="B667" s="53"/>
      <c r="C667" s="53"/>
      <c r="D667" s="53"/>
      <c r="E667" s="53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  <c r="AA667" s="53"/>
      <c r="AB667" s="53"/>
      <c r="AC667" s="53"/>
    </row>
    <row r="668" spans="1:29" ht="13.2">
      <c r="A668" s="53"/>
      <c r="B668" s="53"/>
      <c r="C668" s="53"/>
      <c r="D668" s="53"/>
      <c r="E668" s="53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</row>
    <row r="669" spans="1:29" ht="13.2">
      <c r="A669" s="53"/>
      <c r="B669" s="53"/>
      <c r="C669" s="53"/>
      <c r="D669" s="53"/>
      <c r="E669" s="53"/>
      <c r="F669" s="53"/>
      <c r="G669" s="53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  <c r="AA669" s="53"/>
      <c r="AB669" s="53"/>
      <c r="AC669" s="53"/>
    </row>
    <row r="670" spans="1:29" ht="13.2">
      <c r="A670" s="53"/>
      <c r="B670" s="53"/>
      <c r="C670" s="53"/>
      <c r="D670" s="53"/>
      <c r="E670" s="53"/>
      <c r="F670" s="53"/>
      <c r="G670" s="53"/>
      <c r="H670" s="53"/>
      <c r="I670" s="53"/>
      <c r="J670" s="53"/>
      <c r="K670" s="53"/>
      <c r="L670" s="53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  <c r="AA670" s="53"/>
      <c r="AB670" s="53"/>
      <c r="AC670" s="53"/>
    </row>
    <row r="671" spans="1:29" ht="13.2">
      <c r="A671" s="53"/>
      <c r="B671" s="53"/>
      <c r="C671" s="53"/>
      <c r="D671" s="53"/>
      <c r="E671" s="53"/>
      <c r="F671" s="53"/>
      <c r="G671" s="53"/>
      <c r="H671" s="53"/>
      <c r="I671" s="53"/>
      <c r="J671" s="53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  <c r="AA671" s="53"/>
      <c r="AB671" s="53"/>
      <c r="AC671" s="53"/>
    </row>
    <row r="672" spans="1:29" ht="13.2">
      <c r="A672" s="53"/>
      <c r="B672" s="53"/>
      <c r="C672" s="53"/>
      <c r="D672" s="53"/>
      <c r="E672" s="53"/>
      <c r="F672" s="53"/>
      <c r="G672" s="53"/>
      <c r="H672" s="53"/>
      <c r="I672" s="53"/>
      <c r="J672" s="53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  <c r="AA672" s="53"/>
      <c r="AB672" s="53"/>
      <c r="AC672" s="53"/>
    </row>
    <row r="673" spans="1:29" ht="13.2">
      <c r="A673" s="53"/>
      <c r="B673" s="53"/>
      <c r="C673" s="53"/>
      <c r="D673" s="53"/>
      <c r="E673" s="53"/>
      <c r="F673" s="53"/>
      <c r="G673" s="53"/>
      <c r="H673" s="53"/>
      <c r="I673" s="53"/>
      <c r="J673" s="53"/>
      <c r="K673" s="53"/>
      <c r="L673" s="53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  <c r="AA673" s="53"/>
      <c r="AB673" s="53"/>
      <c r="AC673" s="53"/>
    </row>
    <row r="674" spans="1:29" ht="13.2">
      <c r="A674" s="53"/>
      <c r="B674" s="53"/>
      <c r="C674" s="53"/>
      <c r="D674" s="53"/>
      <c r="E674" s="53"/>
      <c r="F674" s="53"/>
      <c r="G674" s="53"/>
      <c r="H674" s="53"/>
      <c r="I674" s="53"/>
      <c r="J674" s="53"/>
      <c r="K674" s="53"/>
      <c r="L674" s="53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  <c r="AA674" s="53"/>
      <c r="AB674" s="53"/>
      <c r="AC674" s="53"/>
    </row>
    <row r="675" spans="1:29" ht="13.2">
      <c r="A675" s="53"/>
      <c r="B675" s="53"/>
      <c r="C675" s="53"/>
      <c r="D675" s="53"/>
      <c r="E675" s="53"/>
      <c r="F675" s="53"/>
      <c r="G675" s="53"/>
      <c r="H675" s="53"/>
      <c r="I675" s="53"/>
      <c r="J675" s="53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  <c r="AA675" s="53"/>
      <c r="AB675" s="53"/>
      <c r="AC675" s="53"/>
    </row>
    <row r="676" spans="1:29" ht="13.2">
      <c r="A676" s="53"/>
      <c r="B676" s="53"/>
      <c r="C676" s="53"/>
      <c r="D676" s="53"/>
      <c r="E676" s="53"/>
      <c r="F676" s="53"/>
      <c r="G676" s="53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  <c r="AA676" s="53"/>
      <c r="AB676" s="53"/>
      <c r="AC676" s="53"/>
    </row>
    <row r="677" spans="1:29" ht="13.2">
      <c r="A677" s="53"/>
      <c r="B677" s="53"/>
      <c r="C677" s="53"/>
      <c r="D677" s="53"/>
      <c r="E677" s="53"/>
      <c r="F677" s="53"/>
      <c r="G677" s="53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  <c r="AA677" s="53"/>
      <c r="AB677" s="53"/>
      <c r="AC677" s="53"/>
    </row>
    <row r="678" spans="1:29" ht="13.2">
      <c r="A678" s="53"/>
      <c r="B678" s="53"/>
      <c r="C678" s="53"/>
      <c r="D678" s="53"/>
      <c r="E678" s="53"/>
      <c r="F678" s="53"/>
      <c r="G678" s="53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  <c r="AA678" s="53"/>
      <c r="AB678" s="53"/>
      <c r="AC678" s="53"/>
    </row>
    <row r="679" spans="1:29" ht="13.2">
      <c r="A679" s="53"/>
      <c r="B679" s="53"/>
      <c r="C679" s="53"/>
      <c r="D679" s="53"/>
      <c r="E679" s="53"/>
      <c r="F679" s="53"/>
      <c r="G679" s="53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  <c r="AA679" s="53"/>
      <c r="AB679" s="53"/>
      <c r="AC679" s="53"/>
    </row>
    <row r="680" spans="1:29" ht="13.2">
      <c r="A680" s="53"/>
      <c r="B680" s="53"/>
      <c r="C680" s="53"/>
      <c r="D680" s="53"/>
      <c r="E680" s="53"/>
      <c r="F680" s="53"/>
      <c r="G680" s="53"/>
      <c r="H680" s="53"/>
      <c r="I680" s="53"/>
      <c r="J680" s="53"/>
      <c r="K680" s="53"/>
      <c r="L680" s="53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  <c r="AA680" s="53"/>
      <c r="AB680" s="53"/>
      <c r="AC680" s="53"/>
    </row>
    <row r="681" spans="1:29" ht="13.2">
      <c r="A681" s="53"/>
      <c r="B681" s="53"/>
      <c r="C681" s="53"/>
      <c r="D681" s="53"/>
      <c r="E681" s="53"/>
      <c r="F681" s="53"/>
      <c r="G681" s="53"/>
      <c r="H681" s="53"/>
      <c r="I681" s="53"/>
      <c r="J681" s="53"/>
      <c r="K681" s="53"/>
      <c r="L681" s="53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  <c r="AA681" s="53"/>
      <c r="AB681" s="53"/>
      <c r="AC681" s="53"/>
    </row>
    <row r="682" spans="1:29" ht="13.2">
      <c r="A682" s="53"/>
      <c r="B682" s="53"/>
      <c r="C682" s="53"/>
      <c r="D682" s="53"/>
      <c r="E682" s="53"/>
      <c r="F682" s="53"/>
      <c r="G682" s="53"/>
      <c r="H682" s="53"/>
      <c r="I682" s="53"/>
      <c r="J682" s="53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  <c r="AA682" s="53"/>
      <c r="AB682" s="53"/>
      <c r="AC682" s="53"/>
    </row>
    <row r="683" spans="1:29" ht="13.2">
      <c r="A683" s="53"/>
      <c r="B683" s="53"/>
      <c r="C683" s="53"/>
      <c r="D683" s="53"/>
      <c r="E683" s="53"/>
      <c r="F683" s="53"/>
      <c r="G683" s="53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  <c r="AA683" s="53"/>
      <c r="AB683" s="53"/>
      <c r="AC683" s="53"/>
    </row>
    <row r="684" spans="1:29" ht="13.2">
      <c r="A684" s="53"/>
      <c r="B684" s="53"/>
      <c r="C684" s="53"/>
      <c r="D684" s="53"/>
      <c r="E684" s="53"/>
      <c r="F684" s="53"/>
      <c r="G684" s="53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  <c r="AA684" s="53"/>
      <c r="AB684" s="53"/>
      <c r="AC684" s="53"/>
    </row>
    <row r="685" spans="1:29" ht="13.2">
      <c r="A685" s="53"/>
      <c r="B685" s="53"/>
      <c r="C685" s="53"/>
      <c r="D685" s="53"/>
      <c r="E685" s="53"/>
      <c r="F685" s="53"/>
      <c r="G685" s="53"/>
      <c r="H685" s="53"/>
      <c r="I685" s="53"/>
      <c r="J685" s="53"/>
      <c r="K685" s="53"/>
      <c r="L685" s="53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  <c r="AA685" s="53"/>
      <c r="AB685" s="53"/>
      <c r="AC685" s="53"/>
    </row>
    <row r="686" spans="1:29" ht="13.2">
      <c r="A686" s="53"/>
      <c r="B686" s="53"/>
      <c r="C686" s="53"/>
      <c r="D686" s="53"/>
      <c r="E686" s="53"/>
      <c r="F686" s="53"/>
      <c r="G686" s="53"/>
      <c r="H686" s="53"/>
      <c r="I686" s="53"/>
      <c r="J686" s="53"/>
      <c r="K686" s="53"/>
      <c r="L686" s="53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  <c r="AA686" s="53"/>
      <c r="AB686" s="53"/>
      <c r="AC686" s="53"/>
    </row>
    <row r="687" spans="1:29" ht="13.2">
      <c r="A687" s="53"/>
      <c r="B687" s="53"/>
      <c r="C687" s="53"/>
      <c r="D687" s="53"/>
      <c r="E687" s="53"/>
      <c r="F687" s="53"/>
      <c r="G687" s="53"/>
      <c r="H687" s="53"/>
      <c r="I687" s="53"/>
      <c r="J687" s="53"/>
      <c r="K687" s="53"/>
      <c r="L687" s="53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  <c r="AA687" s="53"/>
      <c r="AB687" s="53"/>
      <c r="AC687" s="53"/>
    </row>
    <row r="688" spans="1:29" ht="13.2">
      <c r="A688" s="53"/>
      <c r="B688" s="53"/>
      <c r="C688" s="53"/>
      <c r="D688" s="53"/>
      <c r="E688" s="53"/>
      <c r="F688" s="53"/>
      <c r="G688" s="53"/>
      <c r="H688" s="53"/>
      <c r="I688" s="53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  <c r="AA688" s="53"/>
      <c r="AB688" s="53"/>
      <c r="AC688" s="53"/>
    </row>
    <row r="689" spans="1:29" ht="13.2">
      <c r="A689" s="53"/>
      <c r="B689" s="53"/>
      <c r="C689" s="53"/>
      <c r="D689" s="53"/>
      <c r="E689" s="53"/>
      <c r="F689" s="53"/>
      <c r="G689" s="53"/>
      <c r="H689" s="53"/>
      <c r="I689" s="53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  <c r="AA689" s="53"/>
      <c r="AB689" s="53"/>
      <c r="AC689" s="53"/>
    </row>
    <row r="690" spans="1:29" ht="13.2">
      <c r="A690" s="53"/>
      <c r="B690" s="53"/>
      <c r="C690" s="53"/>
      <c r="D690" s="53"/>
      <c r="E690" s="53"/>
      <c r="F690" s="53"/>
      <c r="G690" s="53"/>
      <c r="H690" s="53"/>
      <c r="I690" s="53"/>
      <c r="J690" s="53"/>
      <c r="K690" s="53"/>
      <c r="L690" s="53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  <c r="AA690" s="53"/>
      <c r="AB690" s="53"/>
      <c r="AC690" s="53"/>
    </row>
    <row r="691" spans="1:29" ht="13.2">
      <c r="A691" s="53"/>
      <c r="B691" s="53"/>
      <c r="C691" s="53"/>
      <c r="D691" s="53"/>
      <c r="E691" s="53"/>
      <c r="F691" s="53"/>
      <c r="G691" s="53"/>
      <c r="H691" s="53"/>
      <c r="I691" s="53"/>
      <c r="J691" s="53"/>
      <c r="K691" s="53"/>
      <c r="L691" s="53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  <c r="AA691" s="53"/>
      <c r="AB691" s="53"/>
      <c r="AC691" s="53"/>
    </row>
    <row r="692" spans="1:29" ht="13.2">
      <c r="A692" s="53"/>
      <c r="B692" s="53"/>
      <c r="C692" s="53"/>
      <c r="D692" s="53"/>
      <c r="E692" s="53"/>
      <c r="F692" s="53"/>
      <c r="G692" s="53"/>
      <c r="H692" s="53"/>
      <c r="I692" s="53"/>
      <c r="J692" s="53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  <c r="AA692" s="53"/>
      <c r="AB692" s="53"/>
      <c r="AC692" s="53"/>
    </row>
    <row r="693" spans="1:29" ht="13.2">
      <c r="A693" s="53"/>
      <c r="B693" s="53"/>
      <c r="C693" s="53"/>
      <c r="D693" s="53"/>
      <c r="E693" s="53"/>
      <c r="F693" s="53"/>
      <c r="G693" s="53"/>
      <c r="H693" s="53"/>
      <c r="I693" s="53"/>
      <c r="J693" s="53"/>
      <c r="K693" s="53"/>
      <c r="L693" s="53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  <c r="AA693" s="53"/>
      <c r="AB693" s="53"/>
      <c r="AC693" s="53"/>
    </row>
    <row r="694" spans="1:29" ht="13.2">
      <c r="A694" s="53"/>
      <c r="B694" s="53"/>
      <c r="C694" s="53"/>
      <c r="D694" s="53"/>
      <c r="E694" s="53"/>
      <c r="F694" s="53"/>
      <c r="G694" s="53"/>
      <c r="H694" s="53"/>
      <c r="I694" s="53"/>
      <c r="J694" s="53"/>
      <c r="K694" s="53"/>
      <c r="L694" s="53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  <c r="AA694" s="53"/>
      <c r="AB694" s="53"/>
      <c r="AC694" s="53"/>
    </row>
    <row r="695" spans="1:29" ht="13.2">
      <c r="A695" s="53"/>
      <c r="B695" s="53"/>
      <c r="C695" s="53"/>
      <c r="D695" s="53"/>
      <c r="E695" s="53"/>
      <c r="F695" s="53"/>
      <c r="G695" s="53"/>
      <c r="H695" s="53"/>
      <c r="I695" s="53"/>
      <c r="J695" s="53"/>
      <c r="K695" s="53"/>
      <c r="L695" s="53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  <c r="AA695" s="53"/>
      <c r="AB695" s="53"/>
      <c r="AC695" s="53"/>
    </row>
    <row r="696" spans="1:29" ht="13.2">
      <c r="A696" s="53"/>
      <c r="B696" s="53"/>
      <c r="C696" s="53"/>
      <c r="D696" s="53"/>
      <c r="E696" s="53"/>
      <c r="F696" s="53"/>
      <c r="G696" s="53"/>
      <c r="H696" s="53"/>
      <c r="I696" s="53"/>
      <c r="J696" s="53"/>
      <c r="K696" s="53"/>
      <c r="L696" s="53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  <c r="AA696" s="53"/>
      <c r="AB696" s="53"/>
      <c r="AC696" s="53"/>
    </row>
    <row r="697" spans="1:29" ht="13.2">
      <c r="A697" s="53"/>
      <c r="B697" s="53"/>
      <c r="C697" s="53"/>
      <c r="D697" s="53"/>
      <c r="E697" s="53"/>
      <c r="F697" s="53"/>
      <c r="G697" s="53"/>
      <c r="H697" s="53"/>
      <c r="I697" s="53"/>
      <c r="J697" s="53"/>
      <c r="K697" s="53"/>
      <c r="L697" s="53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  <c r="AA697" s="53"/>
      <c r="AB697" s="53"/>
      <c r="AC697" s="53"/>
    </row>
    <row r="698" spans="1:29" ht="13.2">
      <c r="A698" s="53"/>
      <c r="B698" s="53"/>
      <c r="C698" s="53"/>
      <c r="D698" s="53"/>
      <c r="E698" s="53"/>
      <c r="F698" s="53"/>
      <c r="G698" s="53"/>
      <c r="H698" s="53"/>
      <c r="I698" s="53"/>
      <c r="J698" s="53"/>
      <c r="K698" s="53"/>
      <c r="L698" s="53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  <c r="AA698" s="53"/>
      <c r="AB698" s="53"/>
      <c r="AC698" s="53"/>
    </row>
    <row r="699" spans="1:29" ht="13.2">
      <c r="A699" s="53"/>
      <c r="B699" s="53"/>
      <c r="C699" s="53"/>
      <c r="D699" s="53"/>
      <c r="E699" s="53"/>
      <c r="F699" s="53"/>
      <c r="G699" s="53"/>
      <c r="H699" s="53"/>
      <c r="I699" s="53"/>
      <c r="J699" s="53"/>
      <c r="K699" s="53"/>
      <c r="L699" s="53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  <c r="AA699" s="53"/>
      <c r="AB699" s="53"/>
      <c r="AC699" s="53"/>
    </row>
    <row r="700" spans="1:29" ht="13.2">
      <c r="A700" s="53"/>
      <c r="B700" s="53"/>
      <c r="C700" s="53"/>
      <c r="D700" s="53"/>
      <c r="E700" s="53"/>
      <c r="F700" s="53"/>
      <c r="G700" s="53"/>
      <c r="H700" s="53"/>
      <c r="I700" s="53"/>
      <c r="J700" s="53"/>
      <c r="K700" s="53"/>
      <c r="L700" s="53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  <c r="AA700" s="53"/>
      <c r="AB700" s="53"/>
      <c r="AC700" s="53"/>
    </row>
    <row r="701" spans="1:29" ht="13.2">
      <c r="A701" s="53"/>
      <c r="B701" s="53"/>
      <c r="C701" s="53"/>
      <c r="D701" s="53"/>
      <c r="E701" s="53"/>
      <c r="F701" s="53"/>
      <c r="G701" s="53"/>
      <c r="H701" s="53"/>
      <c r="I701" s="53"/>
      <c r="J701" s="53"/>
      <c r="K701" s="53"/>
      <c r="L701" s="53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  <c r="AA701" s="53"/>
      <c r="AB701" s="53"/>
      <c r="AC701" s="53"/>
    </row>
    <row r="702" spans="1:29" ht="13.2">
      <c r="A702" s="53"/>
      <c r="B702" s="53"/>
      <c r="C702" s="53"/>
      <c r="D702" s="53"/>
      <c r="E702" s="53"/>
      <c r="F702" s="53"/>
      <c r="G702" s="53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  <c r="AA702" s="53"/>
      <c r="AB702" s="53"/>
      <c r="AC702" s="53"/>
    </row>
    <row r="703" spans="1:29" ht="13.2">
      <c r="A703" s="53"/>
      <c r="B703" s="53"/>
      <c r="C703" s="53"/>
      <c r="D703" s="53"/>
      <c r="E703" s="53"/>
      <c r="F703" s="53"/>
      <c r="G703" s="53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  <c r="AA703" s="53"/>
      <c r="AB703" s="53"/>
      <c r="AC703" s="53"/>
    </row>
    <row r="704" spans="1:29" ht="13.2">
      <c r="A704" s="53"/>
      <c r="B704" s="53"/>
      <c r="C704" s="53"/>
      <c r="D704" s="53"/>
      <c r="E704" s="53"/>
      <c r="F704" s="53"/>
      <c r="G704" s="53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  <c r="AA704" s="53"/>
      <c r="AB704" s="53"/>
      <c r="AC704" s="53"/>
    </row>
    <row r="705" spans="1:29" ht="13.2">
      <c r="A705" s="53"/>
      <c r="B705" s="53"/>
      <c r="C705" s="53"/>
      <c r="D705" s="53"/>
      <c r="E705" s="53"/>
      <c r="F705" s="53"/>
      <c r="G705" s="53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  <c r="AA705" s="53"/>
      <c r="AB705" s="53"/>
      <c r="AC705" s="53"/>
    </row>
    <row r="706" spans="1:29" ht="13.2">
      <c r="A706" s="53"/>
      <c r="B706" s="53"/>
      <c r="C706" s="53"/>
      <c r="D706" s="53"/>
      <c r="E706" s="53"/>
      <c r="F706" s="53"/>
      <c r="G706" s="53"/>
      <c r="H706" s="53"/>
      <c r="I706" s="53"/>
      <c r="J706" s="53"/>
      <c r="K706" s="53"/>
      <c r="L706" s="53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  <c r="AA706" s="53"/>
      <c r="AB706" s="53"/>
      <c r="AC706" s="53"/>
    </row>
    <row r="707" spans="1:29" ht="13.2">
      <c r="A707" s="53"/>
      <c r="B707" s="53"/>
      <c r="C707" s="53"/>
      <c r="D707" s="53"/>
      <c r="E707" s="53"/>
      <c r="F707" s="53"/>
      <c r="G707" s="53"/>
      <c r="H707" s="53"/>
      <c r="I707" s="53"/>
      <c r="J707" s="53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  <c r="AA707" s="53"/>
      <c r="AB707" s="53"/>
      <c r="AC707" s="53"/>
    </row>
    <row r="708" spans="1:29" ht="13.2">
      <c r="A708" s="53"/>
      <c r="B708" s="53"/>
      <c r="C708" s="53"/>
      <c r="D708" s="53"/>
      <c r="E708" s="53"/>
      <c r="F708" s="53"/>
      <c r="G708" s="53"/>
      <c r="H708" s="53"/>
      <c r="I708" s="53"/>
      <c r="J708" s="53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  <c r="AA708" s="53"/>
      <c r="AB708" s="53"/>
      <c r="AC708" s="53"/>
    </row>
    <row r="709" spans="1:29" ht="13.2">
      <c r="A709" s="53"/>
      <c r="B709" s="53"/>
      <c r="C709" s="53"/>
      <c r="D709" s="53"/>
      <c r="E709" s="53"/>
      <c r="F709" s="53"/>
      <c r="G709" s="53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  <c r="AA709" s="53"/>
      <c r="AB709" s="53"/>
      <c r="AC709" s="53"/>
    </row>
    <row r="710" spans="1:29" ht="13.2">
      <c r="A710" s="53"/>
      <c r="B710" s="53"/>
      <c r="C710" s="53"/>
      <c r="D710" s="53"/>
      <c r="E710" s="53"/>
      <c r="F710" s="53"/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  <c r="AA710" s="53"/>
      <c r="AB710" s="53"/>
      <c r="AC710" s="53"/>
    </row>
    <row r="711" spans="1:29" ht="13.2">
      <c r="A711" s="53"/>
      <c r="B711" s="53"/>
      <c r="C711" s="53"/>
      <c r="D711" s="53"/>
      <c r="E711" s="53"/>
      <c r="F711" s="53"/>
      <c r="G711" s="53"/>
      <c r="H711" s="53"/>
      <c r="I711" s="53"/>
      <c r="J711" s="53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  <c r="AA711" s="53"/>
      <c r="AB711" s="53"/>
      <c r="AC711" s="53"/>
    </row>
    <row r="712" spans="1:29" ht="13.2">
      <c r="A712" s="53"/>
      <c r="B712" s="53"/>
      <c r="C712" s="53"/>
      <c r="D712" s="53"/>
      <c r="E712" s="53"/>
      <c r="F712" s="53"/>
      <c r="G712" s="53"/>
      <c r="H712" s="53"/>
      <c r="I712" s="53"/>
      <c r="J712" s="53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  <c r="AA712" s="53"/>
      <c r="AB712" s="53"/>
      <c r="AC712" s="53"/>
    </row>
    <row r="713" spans="1:29" ht="13.2">
      <c r="A713" s="53"/>
      <c r="B713" s="53"/>
      <c r="C713" s="53"/>
      <c r="D713" s="53"/>
      <c r="E713" s="53"/>
      <c r="F713" s="53"/>
      <c r="G713" s="53"/>
      <c r="H713" s="53"/>
      <c r="I713" s="53"/>
      <c r="J713" s="53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  <c r="AA713" s="53"/>
      <c r="AB713" s="53"/>
      <c r="AC713" s="53"/>
    </row>
    <row r="714" spans="1:29" ht="13.2">
      <c r="A714" s="53"/>
      <c r="B714" s="53"/>
      <c r="C714" s="53"/>
      <c r="D714" s="53"/>
      <c r="E714" s="53"/>
      <c r="F714" s="53"/>
      <c r="G714" s="53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  <c r="AA714" s="53"/>
      <c r="AB714" s="53"/>
      <c r="AC714" s="53"/>
    </row>
    <row r="715" spans="1:29" ht="13.2">
      <c r="A715" s="53"/>
      <c r="B715" s="53"/>
      <c r="C715" s="53"/>
      <c r="D715" s="53"/>
      <c r="E715" s="53"/>
      <c r="F715" s="53"/>
      <c r="G715" s="53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  <c r="AA715" s="53"/>
      <c r="AB715" s="53"/>
      <c r="AC715" s="53"/>
    </row>
    <row r="716" spans="1:29" ht="13.2">
      <c r="A716" s="53"/>
      <c r="B716" s="53"/>
      <c r="C716" s="53"/>
      <c r="D716" s="53"/>
      <c r="E716" s="53"/>
      <c r="F716" s="53"/>
      <c r="G716" s="53"/>
      <c r="H716" s="53"/>
      <c r="I716" s="53"/>
      <c r="J716" s="53"/>
      <c r="K716" s="53"/>
      <c r="L716" s="53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  <c r="AA716" s="53"/>
      <c r="AB716" s="53"/>
      <c r="AC716" s="53"/>
    </row>
    <row r="717" spans="1:29" ht="13.2">
      <c r="A717" s="53"/>
      <c r="B717" s="53"/>
      <c r="C717" s="53"/>
      <c r="D717" s="53"/>
      <c r="E717" s="53"/>
      <c r="F717" s="53"/>
      <c r="G717" s="53"/>
      <c r="H717" s="53"/>
      <c r="I717" s="53"/>
      <c r="J717" s="53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  <c r="AA717" s="53"/>
      <c r="AB717" s="53"/>
      <c r="AC717" s="53"/>
    </row>
    <row r="718" spans="1:29" ht="13.2">
      <c r="A718" s="53"/>
      <c r="B718" s="53"/>
      <c r="C718" s="53"/>
      <c r="D718" s="53"/>
      <c r="E718" s="53"/>
      <c r="F718" s="53"/>
      <c r="G718" s="53"/>
      <c r="H718" s="53"/>
      <c r="I718" s="53"/>
      <c r="J718" s="53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  <c r="AA718" s="53"/>
      <c r="AB718" s="53"/>
      <c r="AC718" s="53"/>
    </row>
    <row r="719" spans="1:29" ht="13.2">
      <c r="A719" s="53"/>
      <c r="B719" s="53"/>
      <c r="C719" s="53"/>
      <c r="D719" s="53"/>
      <c r="E719" s="53"/>
      <c r="F719" s="53"/>
      <c r="G719" s="53"/>
      <c r="H719" s="53"/>
      <c r="I719" s="53"/>
      <c r="J719" s="53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  <c r="AA719" s="53"/>
      <c r="AB719" s="53"/>
      <c r="AC719" s="53"/>
    </row>
    <row r="720" spans="1:29" ht="13.2">
      <c r="A720" s="53"/>
      <c r="B720" s="53"/>
      <c r="C720" s="53"/>
      <c r="D720" s="53"/>
      <c r="E720" s="53"/>
      <c r="F720" s="53"/>
      <c r="G720" s="53"/>
      <c r="H720" s="53"/>
      <c r="I720" s="53"/>
      <c r="J720" s="53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  <c r="AA720" s="53"/>
      <c r="AB720" s="53"/>
      <c r="AC720" s="53"/>
    </row>
    <row r="721" spans="1:29" ht="13.2">
      <c r="A721" s="53"/>
      <c r="B721" s="53"/>
      <c r="C721" s="53"/>
      <c r="D721" s="53"/>
      <c r="E721" s="53"/>
      <c r="F721" s="53"/>
      <c r="G721" s="53"/>
      <c r="H721" s="53"/>
      <c r="I721" s="53"/>
      <c r="J721" s="53"/>
      <c r="K721" s="53"/>
      <c r="L721" s="53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  <c r="AA721" s="53"/>
      <c r="AB721" s="53"/>
      <c r="AC721" s="53"/>
    </row>
    <row r="722" spans="1:29" ht="13.2">
      <c r="A722" s="53"/>
      <c r="B722" s="53"/>
      <c r="C722" s="53"/>
      <c r="D722" s="53"/>
      <c r="E722" s="53"/>
      <c r="F722" s="53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  <c r="AA722" s="53"/>
      <c r="AB722" s="53"/>
      <c r="AC722" s="53"/>
    </row>
    <row r="723" spans="1:29" ht="13.2">
      <c r="A723" s="53"/>
      <c r="B723" s="53"/>
      <c r="C723" s="53"/>
      <c r="D723" s="53"/>
      <c r="E723" s="53"/>
      <c r="F723" s="53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  <c r="AB723" s="53"/>
      <c r="AC723" s="53"/>
    </row>
    <row r="724" spans="1:29" ht="13.2">
      <c r="A724" s="53"/>
      <c r="B724" s="53"/>
      <c r="C724" s="53"/>
      <c r="D724" s="53"/>
      <c r="E724" s="53"/>
      <c r="F724" s="53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  <c r="AA724" s="53"/>
      <c r="AB724" s="53"/>
      <c r="AC724" s="53"/>
    </row>
    <row r="725" spans="1:29" ht="13.2">
      <c r="A725" s="53"/>
      <c r="B725" s="53"/>
      <c r="C725" s="53"/>
      <c r="D725" s="53"/>
      <c r="E725" s="53"/>
      <c r="F725" s="53"/>
      <c r="G725" s="53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  <c r="AA725" s="53"/>
      <c r="AB725" s="53"/>
      <c r="AC725" s="53"/>
    </row>
    <row r="726" spans="1:29" ht="13.2">
      <c r="A726" s="53"/>
      <c r="B726" s="53"/>
      <c r="C726" s="53"/>
      <c r="D726" s="53"/>
      <c r="E726" s="53"/>
      <c r="F726" s="53"/>
      <c r="G726" s="53"/>
      <c r="H726" s="53"/>
      <c r="I726" s="53"/>
      <c r="J726" s="53"/>
      <c r="K726" s="53"/>
      <c r="L726" s="53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  <c r="AA726" s="53"/>
      <c r="AB726" s="53"/>
      <c r="AC726" s="53"/>
    </row>
    <row r="727" spans="1:29" ht="13.2">
      <c r="A727" s="53"/>
      <c r="B727" s="53"/>
      <c r="C727" s="53"/>
      <c r="D727" s="53"/>
      <c r="E727" s="53"/>
      <c r="F727" s="53"/>
      <c r="G727" s="53"/>
      <c r="H727" s="53"/>
      <c r="I727" s="53"/>
      <c r="J727" s="53"/>
      <c r="K727" s="53"/>
      <c r="L727" s="53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  <c r="AA727" s="53"/>
      <c r="AB727" s="53"/>
      <c r="AC727" s="53"/>
    </row>
    <row r="728" spans="1:29" ht="13.2">
      <c r="A728" s="53"/>
      <c r="B728" s="53"/>
      <c r="C728" s="53"/>
      <c r="D728" s="53"/>
      <c r="E728" s="53"/>
      <c r="F728" s="53"/>
      <c r="G728" s="53"/>
      <c r="H728" s="53"/>
      <c r="I728" s="53"/>
      <c r="J728" s="53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  <c r="AA728" s="53"/>
      <c r="AB728" s="53"/>
      <c r="AC728" s="53"/>
    </row>
    <row r="729" spans="1:29" ht="13.2">
      <c r="A729" s="53"/>
      <c r="B729" s="53"/>
      <c r="C729" s="53"/>
      <c r="D729" s="53"/>
      <c r="E729" s="53"/>
      <c r="F729" s="53"/>
      <c r="G729" s="53"/>
      <c r="H729" s="53"/>
      <c r="I729" s="53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  <c r="AA729" s="53"/>
      <c r="AB729" s="53"/>
      <c r="AC729" s="53"/>
    </row>
    <row r="730" spans="1:29" ht="13.2">
      <c r="A730" s="53"/>
      <c r="B730" s="53"/>
      <c r="C730" s="53"/>
      <c r="D730" s="53"/>
      <c r="E730" s="53"/>
      <c r="F730" s="53"/>
      <c r="G730" s="53"/>
      <c r="H730" s="53"/>
      <c r="I730" s="53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  <c r="AA730" s="53"/>
      <c r="AB730" s="53"/>
      <c r="AC730" s="53"/>
    </row>
    <row r="731" spans="1:29" ht="13.2">
      <c r="A731" s="53"/>
      <c r="B731" s="53"/>
      <c r="C731" s="53"/>
      <c r="D731" s="53"/>
      <c r="E731" s="53"/>
      <c r="F731" s="53"/>
      <c r="G731" s="53"/>
      <c r="H731" s="53"/>
      <c r="I731" s="53"/>
      <c r="J731" s="53"/>
      <c r="K731" s="53"/>
      <c r="L731" s="53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  <c r="AA731" s="53"/>
      <c r="AB731" s="53"/>
      <c r="AC731" s="53"/>
    </row>
    <row r="732" spans="1:29" ht="13.2">
      <c r="A732" s="53"/>
      <c r="B732" s="53"/>
      <c r="C732" s="53"/>
      <c r="D732" s="53"/>
      <c r="E732" s="53"/>
      <c r="F732" s="53"/>
      <c r="G732" s="53"/>
      <c r="H732" s="53"/>
      <c r="I732" s="53"/>
      <c r="J732" s="53"/>
      <c r="K732" s="53"/>
      <c r="L732" s="53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  <c r="AA732" s="53"/>
      <c r="AB732" s="53"/>
      <c r="AC732" s="53"/>
    </row>
    <row r="733" spans="1:29" ht="13.2">
      <c r="A733" s="53"/>
      <c r="B733" s="53"/>
      <c r="C733" s="53"/>
      <c r="D733" s="53"/>
      <c r="E733" s="53"/>
      <c r="F733" s="53"/>
      <c r="G733" s="53"/>
      <c r="H733" s="53"/>
      <c r="I733" s="53"/>
      <c r="J733" s="53"/>
      <c r="K733" s="53"/>
      <c r="L733" s="53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  <c r="AA733" s="53"/>
      <c r="AB733" s="53"/>
      <c r="AC733" s="53"/>
    </row>
    <row r="734" spans="1:29" ht="13.2">
      <c r="A734" s="53"/>
      <c r="B734" s="53"/>
      <c r="C734" s="53"/>
      <c r="D734" s="53"/>
      <c r="E734" s="53"/>
      <c r="F734" s="53"/>
      <c r="G734" s="53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  <c r="AA734" s="53"/>
      <c r="AB734" s="53"/>
      <c r="AC734" s="53"/>
    </row>
    <row r="735" spans="1:29" ht="13.2">
      <c r="A735" s="53"/>
      <c r="B735" s="53"/>
      <c r="C735" s="53"/>
      <c r="D735" s="53"/>
      <c r="E735" s="53"/>
      <c r="F735" s="53"/>
      <c r="G735" s="53"/>
      <c r="H735" s="53"/>
      <c r="I735" s="53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  <c r="AA735" s="53"/>
      <c r="AB735" s="53"/>
      <c r="AC735" s="53"/>
    </row>
    <row r="736" spans="1:29" ht="13.2">
      <c r="A736" s="53"/>
      <c r="B736" s="53"/>
      <c r="C736" s="53"/>
      <c r="D736" s="53"/>
      <c r="E736" s="53"/>
      <c r="F736" s="53"/>
      <c r="G736" s="53"/>
      <c r="H736" s="53"/>
      <c r="I736" s="53"/>
      <c r="J736" s="53"/>
      <c r="K736" s="53"/>
      <c r="L736" s="53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  <c r="AA736" s="53"/>
      <c r="AB736" s="53"/>
      <c r="AC736" s="53"/>
    </row>
    <row r="737" spans="1:29" ht="13.2">
      <c r="A737" s="53"/>
      <c r="B737" s="53"/>
      <c r="C737" s="53"/>
      <c r="D737" s="53"/>
      <c r="E737" s="53"/>
      <c r="F737" s="53"/>
      <c r="G737" s="53"/>
      <c r="H737" s="53"/>
      <c r="I737" s="53"/>
      <c r="J737" s="53"/>
      <c r="K737" s="53"/>
      <c r="L737" s="53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  <c r="AA737" s="53"/>
      <c r="AB737" s="53"/>
      <c r="AC737" s="53"/>
    </row>
    <row r="738" spans="1:29" ht="13.2">
      <c r="A738" s="53"/>
      <c r="B738" s="53"/>
      <c r="C738" s="53"/>
      <c r="D738" s="53"/>
      <c r="E738" s="53"/>
      <c r="F738" s="53"/>
      <c r="G738" s="53"/>
      <c r="H738" s="53"/>
      <c r="I738" s="53"/>
      <c r="J738" s="53"/>
      <c r="K738" s="53"/>
      <c r="L738" s="53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  <c r="AA738" s="53"/>
      <c r="AB738" s="53"/>
      <c r="AC738" s="53"/>
    </row>
    <row r="739" spans="1:29" ht="13.2">
      <c r="A739" s="53"/>
      <c r="B739" s="53"/>
      <c r="C739" s="53"/>
      <c r="D739" s="53"/>
      <c r="E739" s="53"/>
      <c r="F739" s="53"/>
      <c r="G739" s="53"/>
      <c r="H739" s="53"/>
      <c r="I739" s="53"/>
      <c r="J739" s="53"/>
      <c r="K739" s="53"/>
      <c r="L739" s="53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  <c r="AA739" s="53"/>
      <c r="AB739" s="53"/>
      <c r="AC739" s="53"/>
    </row>
    <row r="740" spans="1:29" ht="13.2">
      <c r="A740" s="53"/>
      <c r="B740" s="53"/>
      <c r="C740" s="53"/>
      <c r="D740" s="53"/>
      <c r="E740" s="53"/>
      <c r="F740" s="53"/>
      <c r="G740" s="53"/>
      <c r="H740" s="53"/>
      <c r="I740" s="53"/>
      <c r="J740" s="53"/>
      <c r="K740" s="53"/>
      <c r="L740" s="53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  <c r="AA740" s="53"/>
      <c r="AB740" s="53"/>
      <c r="AC740" s="53"/>
    </row>
    <row r="741" spans="1:29" ht="13.2">
      <c r="A741" s="53"/>
      <c r="B741" s="53"/>
      <c r="C741" s="53"/>
      <c r="D741" s="53"/>
      <c r="E741" s="53"/>
      <c r="F741" s="53"/>
      <c r="G741" s="53"/>
      <c r="H741" s="53"/>
      <c r="I741" s="53"/>
      <c r="J741" s="53"/>
      <c r="K741" s="53"/>
      <c r="L741" s="53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  <c r="AA741" s="53"/>
      <c r="AB741" s="53"/>
      <c r="AC741" s="53"/>
    </row>
    <row r="742" spans="1:29" ht="13.2">
      <c r="A742" s="53"/>
      <c r="B742" s="53"/>
      <c r="C742" s="53"/>
      <c r="D742" s="53"/>
      <c r="E742" s="53"/>
      <c r="F742" s="53"/>
      <c r="G742" s="53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  <c r="AA742" s="53"/>
      <c r="AB742" s="53"/>
      <c r="AC742" s="53"/>
    </row>
    <row r="743" spans="1:29" ht="13.2">
      <c r="A743" s="53"/>
      <c r="B743" s="53"/>
      <c r="C743" s="53"/>
      <c r="D743" s="53"/>
      <c r="E743" s="53"/>
      <c r="F743" s="53"/>
      <c r="G743" s="53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  <c r="AA743" s="53"/>
      <c r="AB743" s="53"/>
      <c r="AC743" s="53"/>
    </row>
    <row r="744" spans="1:29" ht="13.2">
      <c r="A744" s="53"/>
      <c r="B744" s="53"/>
      <c r="C744" s="53"/>
      <c r="D744" s="53"/>
      <c r="E744" s="53"/>
      <c r="F744" s="53"/>
      <c r="G744" s="53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  <c r="AA744" s="53"/>
      <c r="AB744" s="53"/>
      <c r="AC744" s="53"/>
    </row>
    <row r="745" spans="1:29" ht="13.2">
      <c r="A745" s="53"/>
      <c r="B745" s="53"/>
      <c r="C745" s="53"/>
      <c r="D745" s="53"/>
      <c r="E745" s="53"/>
      <c r="F745" s="53"/>
      <c r="G745" s="53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  <c r="AA745" s="53"/>
      <c r="AB745" s="53"/>
      <c r="AC745" s="53"/>
    </row>
    <row r="746" spans="1:29" ht="13.2">
      <c r="A746" s="53"/>
      <c r="B746" s="53"/>
      <c r="C746" s="53"/>
      <c r="D746" s="53"/>
      <c r="E746" s="53"/>
      <c r="F746" s="53"/>
      <c r="G746" s="53"/>
      <c r="H746" s="53"/>
      <c r="I746" s="53"/>
      <c r="J746" s="53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  <c r="AA746" s="53"/>
      <c r="AB746" s="53"/>
      <c r="AC746" s="53"/>
    </row>
    <row r="747" spans="1:29" ht="13.2">
      <c r="A747" s="53"/>
      <c r="B747" s="53"/>
      <c r="C747" s="53"/>
      <c r="D747" s="53"/>
      <c r="E747" s="53"/>
      <c r="F747" s="53"/>
      <c r="G747" s="53"/>
      <c r="H747" s="53"/>
      <c r="I747" s="53"/>
      <c r="J747" s="53"/>
      <c r="K747" s="53"/>
      <c r="L747" s="53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  <c r="AA747" s="53"/>
      <c r="AB747" s="53"/>
      <c r="AC747" s="53"/>
    </row>
    <row r="748" spans="1:29" ht="13.2">
      <c r="A748" s="53"/>
      <c r="B748" s="53"/>
      <c r="C748" s="53"/>
      <c r="D748" s="53"/>
      <c r="E748" s="53"/>
      <c r="F748" s="53"/>
      <c r="G748" s="53"/>
      <c r="H748" s="53"/>
      <c r="I748" s="53"/>
      <c r="J748" s="53"/>
      <c r="K748" s="53"/>
      <c r="L748" s="53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  <c r="AA748" s="53"/>
      <c r="AB748" s="53"/>
      <c r="AC748" s="53"/>
    </row>
    <row r="749" spans="1:29" ht="13.2">
      <c r="A749" s="53"/>
      <c r="B749" s="53"/>
      <c r="C749" s="53"/>
      <c r="D749" s="53"/>
      <c r="E749" s="53"/>
      <c r="F749" s="53"/>
      <c r="G749" s="53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  <c r="AA749" s="53"/>
      <c r="AB749" s="53"/>
      <c r="AC749" s="53"/>
    </row>
    <row r="750" spans="1:29" ht="13.2">
      <c r="A750" s="53"/>
      <c r="B750" s="53"/>
      <c r="C750" s="53"/>
      <c r="D750" s="53"/>
      <c r="E750" s="53"/>
      <c r="F750" s="53"/>
      <c r="G750" s="53"/>
      <c r="H750" s="53"/>
      <c r="I750" s="53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  <c r="AA750" s="53"/>
      <c r="AB750" s="53"/>
      <c r="AC750" s="53"/>
    </row>
    <row r="751" spans="1:29" ht="13.2">
      <c r="A751" s="53"/>
      <c r="B751" s="53"/>
      <c r="C751" s="53"/>
      <c r="D751" s="53"/>
      <c r="E751" s="53"/>
      <c r="F751" s="53"/>
      <c r="G751" s="53"/>
      <c r="H751" s="53"/>
      <c r="I751" s="53"/>
      <c r="J751" s="53"/>
      <c r="K751" s="53"/>
      <c r="L751" s="53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  <c r="AA751" s="53"/>
      <c r="AB751" s="53"/>
      <c r="AC751" s="53"/>
    </row>
    <row r="752" spans="1:29" ht="13.2">
      <c r="A752" s="53"/>
      <c r="B752" s="53"/>
      <c r="C752" s="53"/>
      <c r="D752" s="53"/>
      <c r="E752" s="53"/>
      <c r="F752" s="53"/>
      <c r="G752" s="53"/>
      <c r="H752" s="53"/>
      <c r="I752" s="53"/>
      <c r="J752" s="53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  <c r="AA752" s="53"/>
      <c r="AB752" s="53"/>
      <c r="AC752" s="53"/>
    </row>
    <row r="753" spans="1:29" ht="13.2">
      <c r="A753" s="53"/>
      <c r="B753" s="53"/>
      <c r="C753" s="53"/>
      <c r="D753" s="53"/>
      <c r="E753" s="53"/>
      <c r="F753" s="53"/>
      <c r="G753" s="53"/>
      <c r="H753" s="53"/>
      <c r="I753" s="53"/>
      <c r="J753" s="53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  <c r="AA753" s="53"/>
      <c r="AB753" s="53"/>
      <c r="AC753" s="53"/>
    </row>
    <row r="754" spans="1:29" ht="13.2">
      <c r="A754" s="53"/>
      <c r="B754" s="53"/>
      <c r="C754" s="53"/>
      <c r="D754" s="53"/>
      <c r="E754" s="53"/>
      <c r="F754" s="53"/>
      <c r="G754" s="53"/>
      <c r="H754" s="53"/>
      <c r="I754" s="53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  <c r="AA754" s="53"/>
      <c r="AB754" s="53"/>
      <c r="AC754" s="53"/>
    </row>
    <row r="755" spans="1:29" ht="13.2">
      <c r="A755" s="53"/>
      <c r="B755" s="53"/>
      <c r="C755" s="53"/>
      <c r="D755" s="53"/>
      <c r="E755" s="53"/>
      <c r="F755" s="53"/>
      <c r="G755" s="53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  <c r="AA755" s="53"/>
      <c r="AB755" s="53"/>
      <c r="AC755" s="53"/>
    </row>
    <row r="756" spans="1:29" ht="13.2">
      <c r="A756" s="53"/>
      <c r="B756" s="53"/>
      <c r="C756" s="53"/>
      <c r="D756" s="53"/>
      <c r="E756" s="53"/>
      <c r="F756" s="53"/>
      <c r="G756" s="53"/>
      <c r="H756" s="53"/>
      <c r="I756" s="53"/>
      <c r="J756" s="53"/>
      <c r="K756" s="53"/>
      <c r="L756" s="53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  <c r="AA756" s="53"/>
      <c r="AB756" s="53"/>
      <c r="AC756" s="53"/>
    </row>
    <row r="757" spans="1:29" ht="13.2">
      <c r="A757" s="53"/>
      <c r="B757" s="53"/>
      <c r="C757" s="53"/>
      <c r="D757" s="53"/>
      <c r="E757" s="53"/>
      <c r="F757" s="53"/>
      <c r="G757" s="53"/>
      <c r="H757" s="53"/>
      <c r="I757" s="53"/>
      <c r="J757" s="53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  <c r="AA757" s="53"/>
      <c r="AB757" s="53"/>
      <c r="AC757" s="53"/>
    </row>
    <row r="758" spans="1:29" ht="13.2">
      <c r="A758" s="53"/>
      <c r="B758" s="53"/>
      <c r="C758" s="53"/>
      <c r="D758" s="53"/>
      <c r="E758" s="53"/>
      <c r="F758" s="53"/>
      <c r="G758" s="53"/>
      <c r="H758" s="53"/>
      <c r="I758" s="53"/>
      <c r="J758" s="53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  <c r="AA758" s="53"/>
      <c r="AB758" s="53"/>
      <c r="AC758" s="53"/>
    </row>
    <row r="759" spans="1:29" ht="13.2">
      <c r="A759" s="53"/>
      <c r="B759" s="53"/>
      <c r="C759" s="53"/>
      <c r="D759" s="53"/>
      <c r="E759" s="53"/>
      <c r="F759" s="53"/>
      <c r="G759" s="53"/>
      <c r="H759" s="53"/>
      <c r="I759" s="53"/>
      <c r="J759" s="53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  <c r="AA759" s="53"/>
      <c r="AB759" s="53"/>
      <c r="AC759" s="53"/>
    </row>
    <row r="760" spans="1:29" ht="13.2">
      <c r="A760" s="53"/>
      <c r="B760" s="53"/>
      <c r="C760" s="53"/>
      <c r="D760" s="53"/>
      <c r="E760" s="53"/>
      <c r="F760" s="53"/>
      <c r="G760" s="53"/>
      <c r="H760" s="53"/>
      <c r="I760" s="53"/>
      <c r="J760" s="53"/>
      <c r="K760" s="53"/>
      <c r="L760" s="53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  <c r="AA760" s="53"/>
      <c r="AB760" s="53"/>
      <c r="AC760" s="53"/>
    </row>
    <row r="761" spans="1:29" ht="13.2">
      <c r="A761" s="53"/>
      <c r="B761" s="53"/>
      <c r="C761" s="53"/>
      <c r="D761" s="53"/>
      <c r="E761" s="53"/>
      <c r="F761" s="53"/>
      <c r="G761" s="53"/>
      <c r="H761" s="53"/>
      <c r="I761" s="53"/>
      <c r="J761" s="53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  <c r="AA761" s="53"/>
      <c r="AB761" s="53"/>
      <c r="AC761" s="53"/>
    </row>
    <row r="762" spans="1:29" ht="13.2">
      <c r="A762" s="53"/>
      <c r="B762" s="53"/>
      <c r="C762" s="53"/>
      <c r="D762" s="53"/>
      <c r="E762" s="53"/>
      <c r="F762" s="53"/>
      <c r="G762" s="53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  <c r="AA762" s="53"/>
      <c r="AB762" s="53"/>
      <c r="AC762" s="53"/>
    </row>
    <row r="763" spans="1:29" ht="13.2">
      <c r="A763" s="53"/>
      <c r="B763" s="53"/>
      <c r="C763" s="53"/>
      <c r="D763" s="53"/>
      <c r="E763" s="53"/>
      <c r="F763" s="53"/>
      <c r="G763" s="53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  <c r="AA763" s="53"/>
      <c r="AB763" s="53"/>
      <c r="AC763" s="53"/>
    </row>
    <row r="764" spans="1:29" ht="13.2">
      <c r="A764" s="53"/>
      <c r="B764" s="53"/>
      <c r="C764" s="53"/>
      <c r="D764" s="53"/>
      <c r="E764" s="53"/>
      <c r="F764" s="53"/>
      <c r="G764" s="53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  <c r="AA764" s="53"/>
      <c r="AB764" s="53"/>
      <c r="AC764" s="53"/>
    </row>
    <row r="765" spans="1:29" ht="13.2">
      <c r="A765" s="53"/>
      <c r="B765" s="53"/>
      <c r="C765" s="53"/>
      <c r="D765" s="53"/>
      <c r="E765" s="53"/>
      <c r="F765" s="53"/>
      <c r="G765" s="53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  <c r="AA765" s="53"/>
      <c r="AB765" s="53"/>
      <c r="AC765" s="53"/>
    </row>
    <row r="766" spans="1:29" ht="13.2">
      <c r="A766" s="53"/>
      <c r="B766" s="53"/>
      <c r="C766" s="53"/>
      <c r="D766" s="53"/>
      <c r="E766" s="53"/>
      <c r="F766" s="53"/>
      <c r="G766" s="53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  <c r="AA766" s="53"/>
      <c r="AB766" s="53"/>
      <c r="AC766" s="53"/>
    </row>
    <row r="767" spans="1:29" ht="13.2">
      <c r="A767" s="53"/>
      <c r="B767" s="53"/>
      <c r="C767" s="53"/>
      <c r="D767" s="53"/>
      <c r="E767" s="53"/>
      <c r="F767" s="53"/>
      <c r="G767" s="53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  <c r="AA767" s="53"/>
      <c r="AB767" s="53"/>
      <c r="AC767" s="53"/>
    </row>
    <row r="768" spans="1:29" ht="13.2">
      <c r="A768" s="53"/>
      <c r="B768" s="53"/>
      <c r="C768" s="53"/>
      <c r="D768" s="53"/>
      <c r="E768" s="53"/>
      <c r="F768" s="53"/>
      <c r="G768" s="53"/>
      <c r="H768" s="53"/>
      <c r="I768" s="53"/>
      <c r="J768" s="53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  <c r="AA768" s="53"/>
      <c r="AB768" s="53"/>
      <c r="AC768" s="53"/>
    </row>
    <row r="769" spans="1:29" ht="13.2">
      <c r="A769" s="53"/>
      <c r="B769" s="53"/>
      <c r="C769" s="53"/>
      <c r="D769" s="53"/>
      <c r="E769" s="53"/>
      <c r="F769" s="53"/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  <c r="AA769" s="53"/>
      <c r="AB769" s="53"/>
      <c r="AC769" s="53"/>
    </row>
    <row r="770" spans="1:29" ht="13.2">
      <c r="A770" s="53"/>
      <c r="B770" s="53"/>
      <c r="C770" s="53"/>
      <c r="D770" s="53"/>
      <c r="E770" s="53"/>
      <c r="F770" s="53"/>
      <c r="G770" s="53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  <c r="AA770" s="53"/>
      <c r="AB770" s="53"/>
      <c r="AC770" s="53"/>
    </row>
    <row r="771" spans="1:29" ht="13.2">
      <c r="A771" s="53"/>
      <c r="B771" s="53"/>
      <c r="C771" s="53"/>
      <c r="D771" s="53"/>
      <c r="E771" s="53"/>
      <c r="F771" s="53"/>
      <c r="G771" s="53"/>
      <c r="H771" s="53"/>
      <c r="I771" s="53"/>
      <c r="J771" s="53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  <c r="AA771" s="53"/>
      <c r="AB771" s="53"/>
      <c r="AC771" s="53"/>
    </row>
    <row r="772" spans="1:29" ht="13.2">
      <c r="A772" s="53"/>
      <c r="B772" s="53"/>
      <c r="C772" s="53"/>
      <c r="D772" s="53"/>
      <c r="E772" s="53"/>
      <c r="F772" s="53"/>
      <c r="G772" s="53"/>
      <c r="H772" s="53"/>
      <c r="I772" s="53"/>
      <c r="J772" s="53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  <c r="AA772" s="53"/>
      <c r="AB772" s="53"/>
      <c r="AC772" s="53"/>
    </row>
    <row r="773" spans="1:29" ht="13.2">
      <c r="A773" s="53"/>
      <c r="B773" s="53"/>
      <c r="C773" s="53"/>
      <c r="D773" s="53"/>
      <c r="E773" s="53"/>
      <c r="F773" s="53"/>
      <c r="G773" s="53"/>
      <c r="H773" s="53"/>
      <c r="I773" s="53"/>
      <c r="J773" s="53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  <c r="AA773" s="53"/>
      <c r="AB773" s="53"/>
      <c r="AC773" s="53"/>
    </row>
    <row r="774" spans="1:29" ht="13.2">
      <c r="A774" s="53"/>
      <c r="B774" s="53"/>
      <c r="C774" s="53"/>
      <c r="D774" s="53"/>
      <c r="E774" s="53"/>
      <c r="F774" s="53"/>
      <c r="G774" s="53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  <c r="AA774" s="53"/>
      <c r="AB774" s="53"/>
      <c r="AC774" s="53"/>
    </row>
    <row r="775" spans="1:29" ht="13.2">
      <c r="A775" s="53"/>
      <c r="B775" s="53"/>
      <c r="C775" s="53"/>
      <c r="D775" s="53"/>
      <c r="E775" s="53"/>
      <c r="F775" s="53"/>
      <c r="G775" s="53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  <c r="AA775" s="53"/>
      <c r="AB775" s="53"/>
      <c r="AC775" s="53"/>
    </row>
    <row r="776" spans="1:29" ht="13.2">
      <c r="A776" s="53"/>
      <c r="B776" s="53"/>
      <c r="C776" s="53"/>
      <c r="D776" s="53"/>
      <c r="E776" s="53"/>
      <c r="F776" s="53"/>
      <c r="G776" s="53"/>
      <c r="H776" s="53"/>
      <c r="I776" s="53"/>
      <c r="J776" s="53"/>
      <c r="K776" s="53"/>
      <c r="L776" s="53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  <c r="AA776" s="53"/>
      <c r="AB776" s="53"/>
      <c r="AC776" s="53"/>
    </row>
    <row r="777" spans="1:29" ht="13.2">
      <c r="A777" s="53"/>
      <c r="B777" s="53"/>
      <c r="C777" s="53"/>
      <c r="D777" s="53"/>
      <c r="E777" s="53"/>
      <c r="F777" s="53"/>
      <c r="G777" s="53"/>
      <c r="H777" s="53"/>
      <c r="I777" s="53"/>
      <c r="J777" s="53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  <c r="AA777" s="53"/>
      <c r="AB777" s="53"/>
      <c r="AC777" s="53"/>
    </row>
    <row r="778" spans="1:29" ht="13.2">
      <c r="A778" s="53"/>
      <c r="B778" s="53"/>
      <c r="C778" s="53"/>
      <c r="D778" s="53"/>
      <c r="E778" s="53"/>
      <c r="F778" s="53"/>
      <c r="G778" s="53"/>
      <c r="H778" s="53"/>
      <c r="I778" s="53"/>
      <c r="J778" s="53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  <c r="AA778" s="53"/>
      <c r="AB778" s="53"/>
      <c r="AC778" s="53"/>
    </row>
    <row r="779" spans="1:29" ht="13.2">
      <c r="A779" s="53"/>
      <c r="B779" s="53"/>
      <c r="C779" s="53"/>
      <c r="D779" s="53"/>
      <c r="E779" s="53"/>
      <c r="F779" s="53"/>
      <c r="G779" s="53"/>
      <c r="H779" s="53"/>
      <c r="I779" s="53"/>
      <c r="J779" s="53"/>
      <c r="K779" s="53"/>
      <c r="L779" s="53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  <c r="AA779" s="53"/>
      <c r="AB779" s="53"/>
      <c r="AC779" s="53"/>
    </row>
    <row r="780" spans="1:29" ht="13.2">
      <c r="A780" s="53"/>
      <c r="B780" s="53"/>
      <c r="C780" s="53"/>
      <c r="D780" s="53"/>
      <c r="E780" s="53"/>
      <c r="F780" s="53"/>
      <c r="G780" s="53"/>
      <c r="H780" s="53"/>
      <c r="I780" s="53"/>
      <c r="J780" s="53"/>
      <c r="K780" s="53"/>
      <c r="L780" s="53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  <c r="AA780" s="53"/>
      <c r="AB780" s="53"/>
      <c r="AC780" s="53"/>
    </row>
    <row r="781" spans="1:29" ht="13.2">
      <c r="A781" s="53"/>
      <c r="B781" s="53"/>
      <c r="C781" s="53"/>
      <c r="D781" s="53"/>
      <c r="E781" s="53"/>
      <c r="F781" s="53"/>
      <c r="G781" s="53"/>
      <c r="H781" s="53"/>
      <c r="I781" s="53"/>
      <c r="J781" s="53"/>
      <c r="K781" s="53"/>
      <c r="L781" s="53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  <c r="AA781" s="53"/>
      <c r="AB781" s="53"/>
      <c r="AC781" s="53"/>
    </row>
    <row r="782" spans="1:29" ht="13.2">
      <c r="A782" s="53"/>
      <c r="B782" s="53"/>
      <c r="C782" s="53"/>
      <c r="D782" s="53"/>
      <c r="E782" s="53"/>
      <c r="F782" s="53"/>
      <c r="G782" s="53"/>
      <c r="H782" s="53"/>
      <c r="I782" s="53"/>
      <c r="J782" s="53"/>
      <c r="K782" s="53"/>
      <c r="L782" s="53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  <c r="AA782" s="53"/>
      <c r="AB782" s="53"/>
      <c r="AC782" s="53"/>
    </row>
    <row r="783" spans="1:29" ht="13.2">
      <c r="A783" s="53"/>
      <c r="B783" s="53"/>
      <c r="C783" s="53"/>
      <c r="D783" s="53"/>
      <c r="E783" s="53"/>
      <c r="F783" s="53"/>
      <c r="G783" s="53"/>
      <c r="H783" s="53"/>
      <c r="I783" s="53"/>
      <c r="J783" s="53"/>
      <c r="K783" s="53"/>
      <c r="L783" s="53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  <c r="AA783" s="53"/>
      <c r="AB783" s="53"/>
      <c r="AC783" s="53"/>
    </row>
    <row r="784" spans="1:29" ht="13.2">
      <c r="A784" s="53"/>
      <c r="B784" s="53"/>
      <c r="C784" s="53"/>
      <c r="D784" s="53"/>
      <c r="E784" s="53"/>
      <c r="F784" s="53"/>
      <c r="G784" s="53"/>
      <c r="H784" s="53"/>
      <c r="I784" s="53"/>
      <c r="J784" s="53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  <c r="AA784" s="53"/>
      <c r="AB784" s="53"/>
      <c r="AC784" s="53"/>
    </row>
    <row r="785" spans="1:29" ht="13.2">
      <c r="A785" s="53"/>
      <c r="B785" s="53"/>
      <c r="C785" s="53"/>
      <c r="D785" s="53"/>
      <c r="E785" s="53"/>
      <c r="F785" s="53"/>
      <c r="G785" s="53"/>
      <c r="H785" s="53"/>
      <c r="I785" s="53"/>
      <c r="J785" s="53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  <c r="AA785" s="53"/>
      <c r="AB785" s="53"/>
      <c r="AC785" s="53"/>
    </row>
    <row r="786" spans="1:29" ht="13.2">
      <c r="A786" s="53"/>
      <c r="B786" s="53"/>
      <c r="C786" s="53"/>
      <c r="D786" s="53"/>
      <c r="E786" s="53"/>
      <c r="F786" s="53"/>
      <c r="G786" s="53"/>
      <c r="H786" s="53"/>
      <c r="I786" s="53"/>
      <c r="J786" s="53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  <c r="AA786" s="53"/>
      <c r="AB786" s="53"/>
      <c r="AC786" s="53"/>
    </row>
    <row r="787" spans="1:29" ht="13.2">
      <c r="A787" s="53"/>
      <c r="B787" s="53"/>
      <c r="C787" s="53"/>
      <c r="D787" s="53"/>
      <c r="E787" s="53"/>
      <c r="F787" s="53"/>
      <c r="G787" s="53"/>
      <c r="H787" s="53"/>
      <c r="I787" s="53"/>
      <c r="J787" s="53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  <c r="AA787" s="53"/>
      <c r="AB787" s="53"/>
      <c r="AC787" s="53"/>
    </row>
    <row r="788" spans="1:29" ht="13.2">
      <c r="A788" s="53"/>
      <c r="B788" s="53"/>
      <c r="C788" s="53"/>
      <c r="D788" s="53"/>
      <c r="E788" s="53"/>
      <c r="F788" s="53"/>
      <c r="G788" s="53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  <c r="AA788" s="53"/>
      <c r="AB788" s="53"/>
      <c r="AC788" s="53"/>
    </row>
    <row r="789" spans="1:29" ht="13.2">
      <c r="A789" s="53"/>
      <c r="B789" s="53"/>
      <c r="C789" s="53"/>
      <c r="D789" s="53"/>
      <c r="E789" s="53"/>
      <c r="F789" s="53"/>
      <c r="G789" s="53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  <c r="AA789" s="53"/>
      <c r="AB789" s="53"/>
      <c r="AC789" s="53"/>
    </row>
    <row r="790" spans="1:29" ht="13.2">
      <c r="A790" s="53"/>
      <c r="B790" s="53"/>
      <c r="C790" s="53"/>
      <c r="D790" s="53"/>
      <c r="E790" s="53"/>
      <c r="F790" s="53"/>
      <c r="G790" s="53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  <c r="AA790" s="53"/>
      <c r="AB790" s="53"/>
      <c r="AC790" s="53"/>
    </row>
    <row r="791" spans="1:29" ht="13.2">
      <c r="A791" s="53"/>
      <c r="B791" s="53"/>
      <c r="C791" s="53"/>
      <c r="D791" s="53"/>
      <c r="E791" s="53"/>
      <c r="F791" s="53"/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  <c r="AA791" s="53"/>
      <c r="AB791" s="53"/>
      <c r="AC791" s="53"/>
    </row>
    <row r="792" spans="1:29" ht="13.2">
      <c r="A792" s="53"/>
      <c r="B792" s="53"/>
      <c r="C792" s="53"/>
      <c r="D792" s="53"/>
      <c r="E792" s="53"/>
      <c r="F792" s="53"/>
      <c r="G792" s="53"/>
      <c r="H792" s="53"/>
      <c r="I792" s="53"/>
      <c r="J792" s="53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  <c r="AA792" s="53"/>
      <c r="AB792" s="53"/>
      <c r="AC792" s="53"/>
    </row>
    <row r="793" spans="1:29" ht="13.2">
      <c r="A793" s="53"/>
      <c r="B793" s="53"/>
      <c r="C793" s="53"/>
      <c r="D793" s="53"/>
      <c r="E793" s="53"/>
      <c r="F793" s="53"/>
      <c r="G793" s="53"/>
      <c r="H793" s="53"/>
      <c r="I793" s="53"/>
      <c r="J793" s="53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  <c r="AA793" s="53"/>
      <c r="AB793" s="53"/>
      <c r="AC793" s="53"/>
    </row>
    <row r="794" spans="1:29" ht="13.2">
      <c r="A794" s="53"/>
      <c r="B794" s="53"/>
      <c r="C794" s="53"/>
      <c r="D794" s="53"/>
      <c r="E794" s="53"/>
      <c r="F794" s="53"/>
      <c r="G794" s="53"/>
      <c r="H794" s="53"/>
      <c r="I794" s="53"/>
      <c r="J794" s="53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  <c r="AA794" s="53"/>
      <c r="AB794" s="53"/>
      <c r="AC794" s="53"/>
    </row>
    <row r="795" spans="1:29" ht="13.2">
      <c r="A795" s="53"/>
      <c r="B795" s="53"/>
      <c r="C795" s="53"/>
      <c r="D795" s="53"/>
      <c r="E795" s="53"/>
      <c r="F795" s="53"/>
      <c r="G795" s="53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  <c r="AA795" s="53"/>
      <c r="AB795" s="53"/>
      <c r="AC795" s="53"/>
    </row>
    <row r="796" spans="1:29" ht="13.2">
      <c r="A796" s="53"/>
      <c r="B796" s="53"/>
      <c r="C796" s="53"/>
      <c r="D796" s="53"/>
      <c r="E796" s="53"/>
      <c r="F796" s="53"/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  <c r="AA796" s="53"/>
      <c r="AB796" s="53"/>
      <c r="AC796" s="53"/>
    </row>
    <row r="797" spans="1:29" ht="13.2">
      <c r="A797" s="53"/>
      <c r="B797" s="53"/>
      <c r="C797" s="53"/>
      <c r="D797" s="53"/>
      <c r="E797" s="53"/>
      <c r="F797" s="53"/>
      <c r="G797" s="53"/>
      <c r="H797" s="53"/>
      <c r="I797" s="53"/>
      <c r="J797" s="53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  <c r="AA797" s="53"/>
      <c r="AB797" s="53"/>
      <c r="AC797" s="53"/>
    </row>
    <row r="798" spans="1:29" ht="13.2">
      <c r="A798" s="53"/>
      <c r="B798" s="53"/>
      <c r="C798" s="53"/>
      <c r="D798" s="53"/>
      <c r="E798" s="53"/>
      <c r="F798" s="53"/>
      <c r="G798" s="53"/>
      <c r="H798" s="53"/>
      <c r="I798" s="53"/>
      <c r="J798" s="53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  <c r="AA798" s="53"/>
      <c r="AB798" s="53"/>
      <c r="AC798" s="53"/>
    </row>
    <row r="799" spans="1:29" ht="13.2">
      <c r="A799" s="53"/>
      <c r="B799" s="53"/>
      <c r="C799" s="53"/>
      <c r="D799" s="53"/>
      <c r="E799" s="53"/>
      <c r="F799" s="53"/>
      <c r="G799" s="53"/>
      <c r="H799" s="53"/>
      <c r="I799" s="53"/>
      <c r="J799" s="53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  <c r="AA799" s="53"/>
      <c r="AB799" s="53"/>
      <c r="AC799" s="53"/>
    </row>
    <row r="800" spans="1:29" ht="13.2">
      <c r="A800" s="53"/>
      <c r="B800" s="53"/>
      <c r="C800" s="53"/>
      <c r="D800" s="53"/>
      <c r="E800" s="53"/>
      <c r="F800" s="53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  <c r="AA800" s="53"/>
      <c r="AB800" s="53"/>
      <c r="AC800" s="53"/>
    </row>
    <row r="801" spans="1:29" ht="13.2">
      <c r="A801" s="53"/>
      <c r="B801" s="53"/>
      <c r="C801" s="53"/>
      <c r="D801" s="53"/>
      <c r="E801" s="53"/>
      <c r="F801" s="53"/>
      <c r="G801" s="53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  <c r="AA801" s="53"/>
      <c r="AB801" s="53"/>
      <c r="AC801" s="53"/>
    </row>
    <row r="802" spans="1:29" ht="13.2">
      <c r="A802" s="53"/>
      <c r="B802" s="53"/>
      <c r="C802" s="53"/>
      <c r="D802" s="53"/>
      <c r="E802" s="53"/>
      <c r="F802" s="53"/>
      <c r="G802" s="53"/>
      <c r="H802" s="53"/>
      <c r="I802" s="53"/>
      <c r="J802" s="53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  <c r="AA802" s="53"/>
      <c r="AB802" s="53"/>
      <c r="AC802" s="53"/>
    </row>
    <row r="803" spans="1:29" ht="13.2">
      <c r="A803" s="53"/>
      <c r="B803" s="53"/>
      <c r="C803" s="53"/>
      <c r="D803" s="53"/>
      <c r="E803" s="53"/>
      <c r="F803" s="53"/>
      <c r="G803" s="53"/>
      <c r="H803" s="53"/>
      <c r="I803" s="53"/>
      <c r="J803" s="53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  <c r="AA803" s="53"/>
      <c r="AB803" s="53"/>
      <c r="AC803" s="53"/>
    </row>
    <row r="804" spans="1:29" ht="13.2">
      <c r="A804" s="53"/>
      <c r="B804" s="53"/>
      <c r="C804" s="53"/>
      <c r="D804" s="53"/>
      <c r="E804" s="53"/>
      <c r="F804" s="53"/>
      <c r="G804" s="53"/>
      <c r="H804" s="53"/>
      <c r="I804" s="53"/>
      <c r="J804" s="53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  <c r="AA804" s="53"/>
      <c r="AB804" s="53"/>
      <c r="AC804" s="53"/>
    </row>
    <row r="805" spans="1:29" ht="13.2">
      <c r="A805" s="53"/>
      <c r="B805" s="53"/>
      <c r="C805" s="53"/>
      <c r="D805" s="53"/>
      <c r="E805" s="53"/>
      <c r="F805" s="53"/>
      <c r="G805" s="53"/>
      <c r="H805" s="53"/>
      <c r="I805" s="53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  <c r="AA805" s="53"/>
      <c r="AB805" s="53"/>
      <c r="AC805" s="53"/>
    </row>
    <row r="806" spans="1:29" ht="13.2">
      <c r="A806" s="53"/>
      <c r="B806" s="53"/>
      <c r="C806" s="53"/>
      <c r="D806" s="53"/>
      <c r="E806" s="53"/>
      <c r="F806" s="53"/>
      <c r="G806" s="53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  <c r="AA806" s="53"/>
      <c r="AB806" s="53"/>
      <c r="AC806" s="53"/>
    </row>
    <row r="807" spans="1:29" ht="13.2">
      <c r="A807" s="53"/>
      <c r="B807" s="53"/>
      <c r="C807" s="53"/>
      <c r="D807" s="53"/>
      <c r="E807" s="53"/>
      <c r="F807" s="53"/>
      <c r="G807" s="53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  <c r="AA807" s="53"/>
      <c r="AB807" s="53"/>
      <c r="AC807" s="53"/>
    </row>
    <row r="808" spans="1:29" ht="13.2">
      <c r="A808" s="53"/>
      <c r="B808" s="53"/>
      <c r="C808" s="53"/>
      <c r="D808" s="53"/>
      <c r="E808" s="53"/>
      <c r="F808" s="53"/>
      <c r="G808" s="53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  <c r="AA808" s="53"/>
      <c r="AB808" s="53"/>
      <c r="AC808" s="53"/>
    </row>
    <row r="809" spans="1:29" ht="13.2">
      <c r="A809" s="53"/>
      <c r="B809" s="53"/>
      <c r="C809" s="53"/>
      <c r="D809" s="53"/>
      <c r="E809" s="53"/>
      <c r="F809" s="53"/>
      <c r="G809" s="53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  <c r="AA809" s="53"/>
      <c r="AB809" s="53"/>
      <c r="AC809" s="53"/>
    </row>
    <row r="810" spans="1:29" ht="13.2">
      <c r="A810" s="53"/>
      <c r="B810" s="53"/>
      <c r="C810" s="53"/>
      <c r="D810" s="53"/>
      <c r="E810" s="53"/>
      <c r="F810" s="53"/>
      <c r="G810" s="53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  <c r="AA810" s="53"/>
      <c r="AB810" s="53"/>
      <c r="AC810" s="53"/>
    </row>
    <row r="811" spans="1:29" ht="13.2">
      <c r="A811" s="53"/>
      <c r="B811" s="53"/>
      <c r="C811" s="53"/>
      <c r="D811" s="53"/>
      <c r="E811" s="53"/>
      <c r="F811" s="53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  <c r="AA811" s="53"/>
      <c r="AB811" s="53"/>
      <c r="AC811" s="53"/>
    </row>
    <row r="812" spans="1:29" ht="13.2">
      <c r="A812" s="53"/>
      <c r="B812" s="53"/>
      <c r="C812" s="53"/>
      <c r="D812" s="53"/>
      <c r="E812" s="53"/>
      <c r="F812" s="53"/>
      <c r="G812" s="53"/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  <c r="AA812" s="53"/>
      <c r="AB812" s="53"/>
      <c r="AC812" s="53"/>
    </row>
    <row r="813" spans="1:29" ht="13.2">
      <c r="A813" s="53"/>
      <c r="B813" s="53"/>
      <c r="C813" s="53"/>
      <c r="D813" s="53"/>
      <c r="E813" s="53"/>
      <c r="F813" s="53"/>
      <c r="G813" s="53"/>
      <c r="H813" s="53"/>
      <c r="I813" s="53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  <c r="AA813" s="53"/>
      <c r="AB813" s="53"/>
      <c r="AC813" s="53"/>
    </row>
    <row r="814" spans="1:29" ht="13.2">
      <c r="A814" s="53"/>
      <c r="B814" s="53"/>
      <c r="C814" s="53"/>
      <c r="D814" s="53"/>
      <c r="E814" s="53"/>
      <c r="F814" s="53"/>
      <c r="G814" s="53"/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  <c r="AA814" s="53"/>
      <c r="AB814" s="53"/>
      <c r="AC814" s="53"/>
    </row>
    <row r="815" spans="1:29" ht="13.2">
      <c r="A815" s="53"/>
      <c r="B815" s="53"/>
      <c r="C815" s="53"/>
      <c r="D815" s="53"/>
      <c r="E815" s="53"/>
      <c r="F815" s="53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  <c r="AA815" s="53"/>
      <c r="AB815" s="53"/>
      <c r="AC815" s="53"/>
    </row>
    <row r="816" spans="1:29" ht="13.2">
      <c r="A816" s="53"/>
      <c r="B816" s="53"/>
      <c r="C816" s="53"/>
      <c r="D816" s="53"/>
      <c r="E816" s="53"/>
      <c r="F816" s="53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  <c r="AA816" s="53"/>
      <c r="AB816" s="53"/>
      <c r="AC816" s="53"/>
    </row>
    <row r="817" spans="1:29" ht="13.2">
      <c r="A817" s="53"/>
      <c r="B817" s="53"/>
      <c r="C817" s="53"/>
      <c r="D817" s="53"/>
      <c r="E817" s="53"/>
      <c r="F817" s="53"/>
      <c r="G817" s="53"/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  <c r="AA817" s="53"/>
      <c r="AB817" s="53"/>
      <c r="AC817" s="53"/>
    </row>
    <row r="818" spans="1:29" ht="13.2">
      <c r="A818" s="53"/>
      <c r="B818" s="53"/>
      <c r="C818" s="53"/>
      <c r="D818" s="53"/>
      <c r="E818" s="53"/>
      <c r="F818" s="53"/>
      <c r="G818" s="53"/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  <c r="AA818" s="53"/>
      <c r="AB818" s="53"/>
      <c r="AC818" s="53"/>
    </row>
    <row r="819" spans="1:29" ht="13.2">
      <c r="A819" s="53"/>
      <c r="B819" s="53"/>
      <c r="C819" s="53"/>
      <c r="D819" s="53"/>
      <c r="E819" s="53"/>
      <c r="F819" s="53"/>
      <c r="G819" s="53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  <c r="AA819" s="53"/>
      <c r="AB819" s="53"/>
      <c r="AC819" s="53"/>
    </row>
    <row r="820" spans="1:29" ht="13.2">
      <c r="A820" s="53"/>
      <c r="B820" s="53"/>
      <c r="C820" s="53"/>
      <c r="D820" s="53"/>
      <c r="E820" s="53"/>
      <c r="F820" s="53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  <c r="AA820" s="53"/>
      <c r="AB820" s="53"/>
      <c r="AC820" s="53"/>
    </row>
    <row r="821" spans="1:29" ht="13.2">
      <c r="A821" s="53"/>
      <c r="B821" s="53"/>
      <c r="C821" s="53"/>
      <c r="D821" s="53"/>
      <c r="E821" s="53"/>
      <c r="F821" s="53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  <c r="AA821" s="53"/>
      <c r="AB821" s="53"/>
      <c r="AC821" s="53"/>
    </row>
    <row r="822" spans="1:29" ht="13.2">
      <c r="A822" s="53"/>
      <c r="B822" s="53"/>
      <c r="C822" s="53"/>
      <c r="D822" s="53"/>
      <c r="E822" s="53"/>
      <c r="F822" s="53"/>
      <c r="G822" s="53"/>
      <c r="H822" s="53"/>
      <c r="I822" s="53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  <c r="AA822" s="53"/>
      <c r="AB822" s="53"/>
      <c r="AC822" s="53"/>
    </row>
    <row r="823" spans="1:29" ht="13.2">
      <c r="A823" s="53"/>
      <c r="B823" s="53"/>
      <c r="C823" s="53"/>
      <c r="D823" s="53"/>
      <c r="E823" s="53"/>
      <c r="F823" s="53"/>
      <c r="G823" s="53"/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  <c r="AA823" s="53"/>
      <c r="AB823" s="53"/>
      <c r="AC823" s="53"/>
    </row>
    <row r="824" spans="1:29" ht="13.2">
      <c r="A824" s="53"/>
      <c r="B824" s="53"/>
      <c r="C824" s="53"/>
      <c r="D824" s="53"/>
      <c r="E824" s="53"/>
      <c r="F824" s="53"/>
      <c r="G824" s="53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  <c r="AA824" s="53"/>
      <c r="AB824" s="53"/>
      <c r="AC824" s="53"/>
    </row>
    <row r="825" spans="1:29" ht="13.2">
      <c r="A825" s="53"/>
      <c r="B825" s="53"/>
      <c r="C825" s="53"/>
      <c r="D825" s="53"/>
      <c r="E825" s="53"/>
      <c r="F825" s="53"/>
      <c r="G825" s="53"/>
      <c r="H825" s="53"/>
      <c r="I825" s="53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  <c r="AA825" s="53"/>
      <c r="AB825" s="53"/>
      <c r="AC825" s="53"/>
    </row>
    <row r="826" spans="1:29" ht="13.2">
      <c r="A826" s="53"/>
      <c r="B826" s="53"/>
      <c r="C826" s="53"/>
      <c r="D826" s="53"/>
      <c r="E826" s="53"/>
      <c r="F826" s="53"/>
      <c r="G826" s="53"/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  <c r="AA826" s="53"/>
      <c r="AB826" s="53"/>
      <c r="AC826" s="53"/>
    </row>
    <row r="827" spans="1:29" ht="13.2">
      <c r="A827" s="53"/>
      <c r="B827" s="53"/>
      <c r="C827" s="53"/>
      <c r="D827" s="53"/>
      <c r="E827" s="53"/>
      <c r="F827" s="53"/>
      <c r="G827" s="53"/>
      <c r="H827" s="53"/>
      <c r="I827" s="53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  <c r="AA827" s="53"/>
      <c r="AB827" s="53"/>
      <c r="AC827" s="53"/>
    </row>
    <row r="828" spans="1:29" ht="13.2">
      <c r="A828" s="53"/>
      <c r="B828" s="53"/>
      <c r="C828" s="53"/>
      <c r="D828" s="53"/>
      <c r="E828" s="53"/>
      <c r="F828" s="53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  <c r="AA828" s="53"/>
      <c r="AB828" s="53"/>
      <c r="AC828" s="53"/>
    </row>
    <row r="829" spans="1:29" ht="13.2">
      <c r="A829" s="53"/>
      <c r="B829" s="53"/>
      <c r="C829" s="53"/>
      <c r="D829" s="53"/>
      <c r="E829" s="53"/>
      <c r="F829" s="53"/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  <c r="AA829" s="53"/>
      <c r="AB829" s="53"/>
      <c r="AC829" s="53"/>
    </row>
    <row r="830" spans="1:29" ht="13.2">
      <c r="A830" s="53"/>
      <c r="B830" s="53"/>
      <c r="C830" s="53"/>
      <c r="D830" s="53"/>
      <c r="E830" s="53"/>
      <c r="F830" s="53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  <c r="AA830" s="53"/>
      <c r="AB830" s="53"/>
      <c r="AC830" s="53"/>
    </row>
    <row r="831" spans="1:29" ht="13.2">
      <c r="A831" s="53"/>
      <c r="B831" s="53"/>
      <c r="C831" s="53"/>
      <c r="D831" s="53"/>
      <c r="E831" s="53"/>
      <c r="F831" s="53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  <c r="AA831" s="53"/>
      <c r="AB831" s="53"/>
      <c r="AC831" s="53"/>
    </row>
    <row r="832" spans="1:29" ht="13.2">
      <c r="A832" s="53"/>
      <c r="B832" s="53"/>
      <c r="C832" s="53"/>
      <c r="D832" s="53"/>
      <c r="E832" s="53"/>
      <c r="F832" s="53"/>
      <c r="G832" s="53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  <c r="AA832" s="53"/>
      <c r="AB832" s="53"/>
      <c r="AC832" s="53"/>
    </row>
    <row r="833" spans="1:29" ht="13.2">
      <c r="A833" s="53"/>
      <c r="B833" s="53"/>
      <c r="C833" s="53"/>
      <c r="D833" s="53"/>
      <c r="E833" s="53"/>
      <c r="F833" s="53"/>
      <c r="G833" s="53"/>
      <c r="H833" s="53"/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  <c r="AA833" s="53"/>
      <c r="AB833" s="53"/>
      <c r="AC833" s="53"/>
    </row>
    <row r="834" spans="1:29" ht="13.2">
      <c r="A834" s="53"/>
      <c r="B834" s="53"/>
      <c r="C834" s="53"/>
      <c r="D834" s="53"/>
      <c r="E834" s="53"/>
      <c r="F834" s="53"/>
      <c r="G834" s="53"/>
      <c r="H834" s="53"/>
      <c r="I834" s="53"/>
      <c r="J834" s="53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  <c r="AA834" s="53"/>
      <c r="AB834" s="53"/>
      <c r="AC834" s="53"/>
    </row>
    <row r="835" spans="1:29" ht="13.2">
      <c r="A835" s="53"/>
      <c r="B835" s="53"/>
      <c r="C835" s="53"/>
      <c r="D835" s="53"/>
      <c r="E835" s="53"/>
      <c r="F835" s="53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  <c r="AA835" s="53"/>
      <c r="AB835" s="53"/>
      <c r="AC835" s="53"/>
    </row>
    <row r="836" spans="1:29" ht="13.2">
      <c r="A836" s="53"/>
      <c r="B836" s="53"/>
      <c r="C836" s="53"/>
      <c r="D836" s="53"/>
      <c r="E836" s="53"/>
      <c r="F836" s="53"/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  <c r="AA836" s="53"/>
      <c r="AB836" s="53"/>
      <c r="AC836" s="53"/>
    </row>
    <row r="837" spans="1:29" ht="13.2">
      <c r="A837" s="53"/>
      <c r="B837" s="53"/>
      <c r="C837" s="53"/>
      <c r="D837" s="53"/>
      <c r="E837" s="53"/>
      <c r="F837" s="53"/>
      <c r="G837" s="53"/>
      <c r="H837" s="53"/>
      <c r="I837" s="53"/>
      <c r="J837" s="53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  <c r="AA837" s="53"/>
      <c r="AB837" s="53"/>
      <c r="AC837" s="53"/>
    </row>
    <row r="838" spans="1:29" ht="13.2">
      <c r="A838" s="53"/>
      <c r="B838" s="53"/>
      <c r="C838" s="53"/>
      <c r="D838" s="53"/>
      <c r="E838" s="53"/>
      <c r="F838" s="53"/>
      <c r="G838" s="53"/>
      <c r="H838" s="53"/>
      <c r="I838" s="53"/>
      <c r="J838" s="53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  <c r="AA838" s="53"/>
      <c r="AB838" s="53"/>
      <c r="AC838" s="53"/>
    </row>
    <row r="839" spans="1:29" ht="13.2">
      <c r="A839" s="53"/>
      <c r="B839" s="53"/>
      <c r="C839" s="53"/>
      <c r="D839" s="53"/>
      <c r="E839" s="53"/>
      <c r="F839" s="53"/>
      <c r="G839" s="53"/>
      <c r="H839" s="53"/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  <c r="AA839" s="53"/>
      <c r="AB839" s="53"/>
      <c r="AC839" s="53"/>
    </row>
    <row r="840" spans="1:29" ht="13.2">
      <c r="A840" s="53"/>
      <c r="B840" s="53"/>
      <c r="C840" s="53"/>
      <c r="D840" s="53"/>
      <c r="E840" s="53"/>
      <c r="F840" s="53"/>
      <c r="G840" s="53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  <c r="AA840" s="53"/>
      <c r="AB840" s="53"/>
      <c r="AC840" s="53"/>
    </row>
    <row r="841" spans="1:29" ht="13.2">
      <c r="A841" s="53"/>
      <c r="B841" s="53"/>
      <c r="C841" s="53"/>
      <c r="D841" s="53"/>
      <c r="E841" s="53"/>
      <c r="F841" s="53"/>
      <c r="G841" s="53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  <c r="AA841" s="53"/>
      <c r="AB841" s="53"/>
      <c r="AC841" s="53"/>
    </row>
    <row r="842" spans="1:29" ht="13.2">
      <c r="A842" s="53"/>
      <c r="B842" s="53"/>
      <c r="C842" s="53"/>
      <c r="D842" s="53"/>
      <c r="E842" s="53"/>
      <c r="F842" s="53"/>
      <c r="G842" s="53"/>
      <c r="H842" s="53"/>
      <c r="I842" s="53"/>
      <c r="J842" s="53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  <c r="AA842" s="53"/>
      <c r="AB842" s="53"/>
      <c r="AC842" s="53"/>
    </row>
    <row r="843" spans="1:29" ht="13.2">
      <c r="A843" s="53"/>
      <c r="B843" s="53"/>
      <c r="C843" s="53"/>
      <c r="D843" s="53"/>
      <c r="E843" s="53"/>
      <c r="F843" s="53"/>
      <c r="G843" s="53"/>
      <c r="H843" s="53"/>
      <c r="I843" s="53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  <c r="AA843" s="53"/>
      <c r="AB843" s="53"/>
      <c r="AC843" s="53"/>
    </row>
    <row r="844" spans="1:29" ht="13.2">
      <c r="A844" s="53"/>
      <c r="B844" s="53"/>
      <c r="C844" s="53"/>
      <c r="D844" s="53"/>
      <c r="E844" s="53"/>
      <c r="F844" s="53"/>
      <c r="G844" s="53"/>
      <c r="H844" s="53"/>
      <c r="I844" s="53"/>
      <c r="J844" s="53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  <c r="AA844" s="53"/>
      <c r="AB844" s="53"/>
      <c r="AC844" s="53"/>
    </row>
    <row r="845" spans="1:29" ht="13.2">
      <c r="A845" s="53"/>
      <c r="B845" s="53"/>
      <c r="C845" s="53"/>
      <c r="D845" s="53"/>
      <c r="E845" s="53"/>
      <c r="F845" s="53"/>
      <c r="G845" s="53"/>
      <c r="H845" s="53"/>
      <c r="I845" s="53"/>
      <c r="J845" s="53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  <c r="AA845" s="53"/>
      <c r="AB845" s="53"/>
      <c r="AC845" s="53"/>
    </row>
    <row r="846" spans="1:29" ht="13.2">
      <c r="A846" s="53"/>
      <c r="B846" s="53"/>
      <c r="C846" s="53"/>
      <c r="D846" s="53"/>
      <c r="E846" s="53"/>
      <c r="F846" s="53"/>
      <c r="G846" s="53"/>
      <c r="H846" s="53"/>
      <c r="I846" s="53"/>
      <c r="J846" s="53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  <c r="AA846" s="53"/>
      <c r="AB846" s="53"/>
      <c r="AC846" s="53"/>
    </row>
    <row r="847" spans="1:29" ht="13.2">
      <c r="A847" s="53"/>
      <c r="B847" s="53"/>
      <c r="C847" s="53"/>
      <c r="D847" s="53"/>
      <c r="E847" s="53"/>
      <c r="F847" s="53"/>
      <c r="G847" s="53"/>
      <c r="H847" s="53"/>
      <c r="I847" s="53"/>
      <c r="J847" s="53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  <c r="AA847" s="53"/>
      <c r="AB847" s="53"/>
      <c r="AC847" s="53"/>
    </row>
    <row r="848" spans="1:29" ht="13.2">
      <c r="A848" s="53"/>
      <c r="B848" s="53"/>
      <c r="C848" s="53"/>
      <c r="D848" s="53"/>
      <c r="E848" s="53"/>
      <c r="F848" s="53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  <c r="AB848" s="53"/>
      <c r="AC848" s="53"/>
    </row>
    <row r="849" spans="1:29" ht="13.2">
      <c r="A849" s="53"/>
      <c r="B849" s="53"/>
      <c r="C849" s="53"/>
      <c r="D849" s="53"/>
      <c r="E849" s="53"/>
      <c r="F849" s="53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  <c r="AA849" s="53"/>
      <c r="AB849" s="53"/>
      <c r="AC849" s="53"/>
    </row>
    <row r="850" spans="1:29" ht="13.2">
      <c r="A850" s="53"/>
      <c r="B850" s="53"/>
      <c r="C850" s="53"/>
      <c r="D850" s="53"/>
      <c r="E850" s="53"/>
      <c r="F850" s="53"/>
      <c r="G850" s="53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  <c r="AA850" s="53"/>
      <c r="AB850" s="53"/>
      <c r="AC850" s="53"/>
    </row>
    <row r="851" spans="1:29" ht="13.2">
      <c r="A851" s="53"/>
      <c r="B851" s="53"/>
      <c r="C851" s="53"/>
      <c r="D851" s="53"/>
      <c r="E851" s="53"/>
      <c r="F851" s="53"/>
      <c r="G851" s="53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  <c r="AA851" s="53"/>
      <c r="AB851" s="53"/>
      <c r="AC851" s="53"/>
    </row>
    <row r="852" spans="1:29" ht="13.2">
      <c r="A852" s="53"/>
      <c r="B852" s="53"/>
      <c r="C852" s="53"/>
      <c r="D852" s="53"/>
      <c r="E852" s="53"/>
      <c r="F852" s="53"/>
      <c r="G852" s="53"/>
      <c r="H852" s="53"/>
      <c r="I852" s="53"/>
      <c r="J852" s="53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  <c r="AA852" s="53"/>
      <c r="AB852" s="53"/>
      <c r="AC852" s="53"/>
    </row>
    <row r="853" spans="1:29" ht="13.2">
      <c r="A853" s="53"/>
      <c r="B853" s="53"/>
      <c r="C853" s="53"/>
      <c r="D853" s="53"/>
      <c r="E853" s="53"/>
      <c r="F853" s="53"/>
      <c r="G853" s="53"/>
      <c r="H853" s="53"/>
      <c r="I853" s="53"/>
      <c r="J853" s="53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  <c r="AA853" s="53"/>
      <c r="AB853" s="53"/>
      <c r="AC853" s="53"/>
    </row>
    <row r="854" spans="1:29" ht="13.2">
      <c r="A854" s="53"/>
      <c r="B854" s="53"/>
      <c r="C854" s="53"/>
      <c r="D854" s="53"/>
      <c r="E854" s="53"/>
      <c r="F854" s="53"/>
      <c r="G854" s="53"/>
      <c r="H854" s="53"/>
      <c r="I854" s="53"/>
      <c r="J854" s="53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  <c r="AA854" s="53"/>
      <c r="AB854" s="53"/>
      <c r="AC854" s="53"/>
    </row>
    <row r="855" spans="1:29" ht="13.2">
      <c r="A855" s="53"/>
      <c r="B855" s="53"/>
      <c r="C855" s="53"/>
      <c r="D855" s="53"/>
      <c r="E855" s="53"/>
      <c r="F855" s="53"/>
      <c r="G855" s="53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  <c r="AA855" s="53"/>
      <c r="AB855" s="53"/>
      <c r="AC855" s="53"/>
    </row>
    <row r="856" spans="1:29" ht="13.2">
      <c r="A856" s="53"/>
      <c r="B856" s="53"/>
      <c r="C856" s="53"/>
      <c r="D856" s="53"/>
      <c r="E856" s="53"/>
      <c r="F856" s="53"/>
      <c r="G856" s="53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  <c r="AA856" s="53"/>
      <c r="AB856" s="53"/>
      <c r="AC856" s="53"/>
    </row>
    <row r="857" spans="1:29" ht="13.2">
      <c r="A857" s="53"/>
      <c r="B857" s="53"/>
      <c r="C857" s="53"/>
      <c r="D857" s="53"/>
      <c r="E857" s="53"/>
      <c r="F857" s="53"/>
      <c r="G857" s="53"/>
      <c r="H857" s="53"/>
      <c r="I857" s="53"/>
      <c r="J857" s="53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  <c r="AA857" s="53"/>
      <c r="AB857" s="53"/>
      <c r="AC857" s="53"/>
    </row>
    <row r="858" spans="1:29" ht="13.2">
      <c r="A858" s="53"/>
      <c r="B858" s="53"/>
      <c r="C858" s="53"/>
      <c r="D858" s="53"/>
      <c r="E858" s="53"/>
      <c r="F858" s="53"/>
      <c r="G858" s="53"/>
      <c r="H858" s="53"/>
      <c r="I858" s="53"/>
      <c r="J858" s="53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  <c r="AA858" s="53"/>
      <c r="AB858" s="53"/>
      <c r="AC858" s="53"/>
    </row>
    <row r="859" spans="1:29" ht="13.2">
      <c r="A859" s="53"/>
      <c r="B859" s="53"/>
      <c r="C859" s="53"/>
      <c r="D859" s="53"/>
      <c r="E859" s="53"/>
      <c r="F859" s="53"/>
      <c r="G859" s="53"/>
      <c r="H859" s="53"/>
      <c r="I859" s="53"/>
      <c r="J859" s="53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  <c r="AA859" s="53"/>
      <c r="AB859" s="53"/>
      <c r="AC859" s="53"/>
    </row>
    <row r="860" spans="1:29" ht="13.2">
      <c r="A860" s="53"/>
      <c r="B860" s="53"/>
      <c r="C860" s="53"/>
      <c r="D860" s="53"/>
      <c r="E860" s="53"/>
      <c r="F860" s="53"/>
      <c r="G860" s="53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  <c r="AA860" s="53"/>
      <c r="AB860" s="53"/>
      <c r="AC860" s="53"/>
    </row>
    <row r="861" spans="1:29" ht="13.2">
      <c r="A861" s="53"/>
      <c r="B861" s="53"/>
      <c r="C861" s="53"/>
      <c r="D861" s="53"/>
      <c r="E861" s="53"/>
      <c r="F861" s="53"/>
      <c r="G861" s="53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  <c r="AA861" s="53"/>
      <c r="AB861" s="53"/>
      <c r="AC861" s="53"/>
    </row>
    <row r="862" spans="1:29" ht="13.2">
      <c r="A862" s="53"/>
      <c r="B862" s="53"/>
      <c r="C862" s="53"/>
      <c r="D862" s="53"/>
      <c r="E862" s="53"/>
      <c r="F862" s="53"/>
      <c r="G862" s="53"/>
      <c r="H862" s="53"/>
      <c r="I862" s="53"/>
      <c r="J862" s="53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  <c r="AA862" s="53"/>
      <c r="AB862" s="53"/>
      <c r="AC862" s="53"/>
    </row>
    <row r="863" spans="1:29" ht="13.2">
      <c r="A863" s="53"/>
      <c r="B863" s="53"/>
      <c r="C863" s="53"/>
      <c r="D863" s="53"/>
      <c r="E863" s="53"/>
      <c r="F863" s="53"/>
      <c r="G863" s="53"/>
      <c r="H863" s="53"/>
      <c r="I863" s="53"/>
      <c r="J863" s="53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  <c r="AA863" s="53"/>
      <c r="AB863" s="53"/>
      <c r="AC863" s="53"/>
    </row>
    <row r="864" spans="1:29" ht="13.2">
      <c r="A864" s="53"/>
      <c r="B864" s="53"/>
      <c r="C864" s="53"/>
      <c r="D864" s="53"/>
      <c r="E864" s="53"/>
      <c r="F864" s="53"/>
      <c r="G864" s="53"/>
      <c r="H864" s="53"/>
      <c r="I864" s="53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  <c r="AA864" s="53"/>
      <c r="AB864" s="53"/>
      <c r="AC864" s="53"/>
    </row>
    <row r="865" spans="1:29" ht="13.2">
      <c r="A865" s="53"/>
      <c r="B865" s="53"/>
      <c r="C865" s="53"/>
      <c r="D865" s="53"/>
      <c r="E865" s="53"/>
      <c r="F865" s="53"/>
      <c r="G865" s="53"/>
      <c r="H865" s="53"/>
      <c r="I865" s="53"/>
      <c r="J865" s="53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  <c r="AA865" s="53"/>
      <c r="AB865" s="53"/>
      <c r="AC865" s="53"/>
    </row>
    <row r="866" spans="1:29" ht="13.2">
      <c r="A866" s="53"/>
      <c r="B866" s="53"/>
      <c r="C866" s="53"/>
      <c r="D866" s="53"/>
      <c r="E866" s="53"/>
      <c r="F866" s="53"/>
      <c r="G866" s="53"/>
      <c r="H866" s="53"/>
      <c r="I866" s="53"/>
      <c r="J866" s="53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  <c r="AA866" s="53"/>
      <c r="AB866" s="53"/>
      <c r="AC866" s="53"/>
    </row>
    <row r="867" spans="1:29" ht="13.2">
      <c r="A867" s="53"/>
      <c r="B867" s="53"/>
      <c r="C867" s="53"/>
      <c r="D867" s="53"/>
      <c r="E867" s="53"/>
      <c r="F867" s="53"/>
      <c r="G867" s="53"/>
      <c r="H867" s="53"/>
      <c r="I867" s="53"/>
      <c r="J867" s="53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  <c r="AA867" s="53"/>
      <c r="AB867" s="53"/>
      <c r="AC867" s="53"/>
    </row>
    <row r="868" spans="1:29" ht="13.2">
      <c r="A868" s="53"/>
      <c r="B868" s="53"/>
      <c r="C868" s="53"/>
      <c r="D868" s="53"/>
      <c r="E868" s="53"/>
      <c r="F868" s="53"/>
      <c r="G868" s="53"/>
      <c r="H868" s="53"/>
      <c r="I868" s="53"/>
      <c r="J868" s="53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  <c r="AA868" s="53"/>
      <c r="AB868" s="53"/>
      <c r="AC868" s="53"/>
    </row>
    <row r="869" spans="1:29" ht="13.2">
      <c r="A869" s="53"/>
      <c r="B869" s="53"/>
      <c r="C869" s="53"/>
      <c r="D869" s="53"/>
      <c r="E869" s="53"/>
      <c r="F869" s="53"/>
      <c r="G869" s="53"/>
      <c r="H869" s="53"/>
      <c r="I869" s="53"/>
      <c r="J869" s="53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  <c r="AA869" s="53"/>
      <c r="AB869" s="53"/>
      <c r="AC869" s="53"/>
    </row>
    <row r="870" spans="1:29" ht="13.2">
      <c r="A870" s="53"/>
      <c r="B870" s="53"/>
      <c r="C870" s="53"/>
      <c r="D870" s="53"/>
      <c r="E870" s="53"/>
      <c r="F870" s="53"/>
      <c r="G870" s="53"/>
      <c r="H870" s="53"/>
      <c r="I870" s="53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  <c r="AA870" s="53"/>
      <c r="AB870" s="53"/>
      <c r="AC870" s="53"/>
    </row>
    <row r="871" spans="1:29" ht="13.2">
      <c r="A871" s="53"/>
      <c r="B871" s="53"/>
      <c r="C871" s="53"/>
      <c r="D871" s="53"/>
      <c r="E871" s="53"/>
      <c r="F871" s="53"/>
      <c r="G871" s="53"/>
      <c r="H871" s="53"/>
      <c r="I871" s="53"/>
      <c r="J871" s="53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  <c r="AA871" s="53"/>
      <c r="AB871" s="53"/>
      <c r="AC871" s="53"/>
    </row>
    <row r="872" spans="1:29" ht="13.2">
      <c r="A872" s="53"/>
      <c r="B872" s="53"/>
      <c r="C872" s="53"/>
      <c r="D872" s="53"/>
      <c r="E872" s="53"/>
      <c r="F872" s="53"/>
      <c r="G872" s="53"/>
      <c r="H872" s="53"/>
      <c r="I872" s="53"/>
      <c r="J872" s="53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  <c r="AA872" s="53"/>
      <c r="AB872" s="53"/>
      <c r="AC872" s="53"/>
    </row>
    <row r="873" spans="1:29" ht="13.2">
      <c r="A873" s="53"/>
      <c r="B873" s="53"/>
      <c r="C873" s="53"/>
      <c r="D873" s="53"/>
      <c r="E873" s="53"/>
      <c r="F873" s="53"/>
      <c r="G873" s="53"/>
      <c r="H873" s="53"/>
      <c r="I873" s="53"/>
      <c r="J873" s="53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  <c r="AA873" s="53"/>
      <c r="AB873" s="53"/>
      <c r="AC873" s="53"/>
    </row>
    <row r="874" spans="1:29" ht="13.2">
      <c r="A874" s="53"/>
      <c r="B874" s="53"/>
      <c r="C874" s="53"/>
      <c r="D874" s="53"/>
      <c r="E874" s="53"/>
      <c r="F874" s="53"/>
      <c r="G874" s="53"/>
      <c r="H874" s="53"/>
      <c r="I874" s="53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  <c r="AA874" s="53"/>
      <c r="AB874" s="53"/>
      <c r="AC874" s="53"/>
    </row>
    <row r="875" spans="1:29" ht="13.2">
      <c r="A875" s="53"/>
      <c r="B875" s="53"/>
      <c r="C875" s="53"/>
      <c r="D875" s="53"/>
      <c r="E875" s="53"/>
      <c r="F875" s="53"/>
      <c r="G875" s="53"/>
      <c r="H875" s="53"/>
      <c r="I875" s="53"/>
      <c r="J875" s="53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  <c r="AA875" s="53"/>
      <c r="AB875" s="53"/>
      <c r="AC875" s="53"/>
    </row>
    <row r="876" spans="1:29" ht="13.2">
      <c r="A876" s="53"/>
      <c r="B876" s="53"/>
      <c r="C876" s="53"/>
      <c r="D876" s="53"/>
      <c r="E876" s="53"/>
      <c r="F876" s="53"/>
      <c r="G876" s="53"/>
      <c r="H876" s="53"/>
      <c r="I876" s="53"/>
      <c r="J876" s="53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  <c r="AA876" s="53"/>
      <c r="AB876" s="53"/>
      <c r="AC876" s="53"/>
    </row>
    <row r="877" spans="1:29" ht="13.2">
      <c r="A877" s="53"/>
      <c r="B877" s="53"/>
      <c r="C877" s="53"/>
      <c r="D877" s="53"/>
      <c r="E877" s="53"/>
      <c r="F877" s="53"/>
      <c r="G877" s="53"/>
      <c r="H877" s="53"/>
      <c r="I877" s="53"/>
      <c r="J877" s="53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  <c r="AA877" s="53"/>
      <c r="AB877" s="53"/>
      <c r="AC877" s="53"/>
    </row>
    <row r="878" spans="1:29" ht="13.2">
      <c r="A878" s="53"/>
      <c r="B878" s="53"/>
      <c r="C878" s="53"/>
      <c r="D878" s="53"/>
      <c r="E878" s="53"/>
      <c r="F878" s="53"/>
      <c r="G878" s="53"/>
      <c r="H878" s="53"/>
      <c r="I878" s="53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  <c r="AA878" s="53"/>
      <c r="AB878" s="53"/>
      <c r="AC878" s="53"/>
    </row>
    <row r="879" spans="1:29" ht="13.2">
      <c r="A879" s="53"/>
      <c r="B879" s="53"/>
      <c r="C879" s="53"/>
      <c r="D879" s="53"/>
      <c r="E879" s="53"/>
      <c r="F879" s="53"/>
      <c r="G879" s="53"/>
      <c r="H879" s="53"/>
      <c r="I879" s="53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  <c r="AA879" s="53"/>
      <c r="AB879" s="53"/>
      <c r="AC879" s="53"/>
    </row>
    <row r="880" spans="1:29" ht="13.2">
      <c r="A880" s="53"/>
      <c r="B880" s="53"/>
      <c r="C880" s="53"/>
      <c r="D880" s="53"/>
      <c r="E880" s="53"/>
      <c r="F880" s="53"/>
      <c r="G880" s="53"/>
      <c r="H880" s="53"/>
      <c r="I880" s="53"/>
      <c r="J880" s="53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  <c r="AA880" s="53"/>
      <c r="AB880" s="53"/>
      <c r="AC880" s="53"/>
    </row>
    <row r="881" spans="1:29" ht="13.2">
      <c r="A881" s="53"/>
      <c r="B881" s="53"/>
      <c r="C881" s="53"/>
      <c r="D881" s="53"/>
      <c r="E881" s="53"/>
      <c r="F881" s="53"/>
      <c r="G881" s="53"/>
      <c r="H881" s="53"/>
      <c r="I881" s="53"/>
      <c r="J881" s="53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  <c r="AA881" s="53"/>
      <c r="AB881" s="53"/>
      <c r="AC881" s="53"/>
    </row>
    <row r="882" spans="1:29" ht="13.2">
      <c r="A882" s="53"/>
      <c r="B882" s="53"/>
      <c r="C882" s="53"/>
      <c r="D882" s="53"/>
      <c r="E882" s="53"/>
      <c r="F882" s="53"/>
      <c r="G882" s="53"/>
      <c r="H882" s="53"/>
      <c r="I882" s="53"/>
      <c r="J882" s="53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  <c r="AA882" s="53"/>
      <c r="AB882" s="53"/>
      <c r="AC882" s="53"/>
    </row>
    <row r="883" spans="1:29" ht="13.2">
      <c r="A883" s="53"/>
      <c r="B883" s="53"/>
      <c r="C883" s="53"/>
      <c r="D883" s="53"/>
      <c r="E883" s="53"/>
      <c r="F883" s="53"/>
      <c r="G883" s="53"/>
      <c r="H883" s="53"/>
      <c r="I883" s="53"/>
      <c r="J883" s="53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  <c r="AA883" s="53"/>
      <c r="AB883" s="53"/>
      <c r="AC883" s="53"/>
    </row>
    <row r="884" spans="1:29" ht="13.2">
      <c r="A884" s="53"/>
      <c r="B884" s="53"/>
      <c r="C884" s="53"/>
      <c r="D884" s="53"/>
      <c r="E884" s="53"/>
      <c r="F884" s="53"/>
      <c r="G884" s="53"/>
      <c r="H884" s="53"/>
      <c r="I884" s="53"/>
      <c r="J884" s="53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  <c r="AA884" s="53"/>
      <c r="AB884" s="53"/>
      <c r="AC884" s="53"/>
    </row>
    <row r="885" spans="1:29" ht="13.2">
      <c r="A885" s="53"/>
      <c r="B885" s="53"/>
      <c r="C885" s="53"/>
      <c r="D885" s="53"/>
      <c r="E885" s="53"/>
      <c r="F885" s="53"/>
      <c r="G885" s="53"/>
      <c r="H885" s="53"/>
      <c r="I885" s="53"/>
      <c r="J885" s="53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  <c r="AA885" s="53"/>
      <c r="AB885" s="53"/>
      <c r="AC885" s="53"/>
    </row>
    <row r="886" spans="1:29" ht="13.2">
      <c r="A886" s="53"/>
      <c r="B886" s="53"/>
      <c r="C886" s="53"/>
      <c r="D886" s="53"/>
      <c r="E886" s="53"/>
      <c r="F886" s="53"/>
      <c r="G886" s="53"/>
      <c r="H886" s="53"/>
      <c r="I886" s="53"/>
      <c r="J886" s="53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  <c r="AA886" s="53"/>
      <c r="AB886" s="53"/>
      <c r="AC886" s="53"/>
    </row>
    <row r="887" spans="1:29" ht="13.2">
      <c r="A887" s="53"/>
      <c r="B887" s="53"/>
      <c r="C887" s="53"/>
      <c r="D887" s="53"/>
      <c r="E887" s="53"/>
      <c r="F887" s="53"/>
      <c r="G887" s="53"/>
      <c r="H887" s="53"/>
      <c r="I887" s="53"/>
      <c r="J887" s="53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  <c r="AA887" s="53"/>
      <c r="AB887" s="53"/>
      <c r="AC887" s="53"/>
    </row>
    <row r="888" spans="1:29" ht="13.2">
      <c r="A888" s="53"/>
      <c r="B888" s="53"/>
      <c r="C888" s="53"/>
      <c r="D888" s="53"/>
      <c r="E888" s="53"/>
      <c r="F888" s="53"/>
      <c r="G888" s="53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  <c r="AA888" s="53"/>
      <c r="AB888" s="53"/>
      <c r="AC888" s="53"/>
    </row>
    <row r="889" spans="1:29" ht="13.2">
      <c r="A889" s="53"/>
      <c r="B889" s="53"/>
      <c r="C889" s="53"/>
      <c r="D889" s="53"/>
      <c r="E889" s="53"/>
      <c r="F889" s="53"/>
      <c r="G889" s="53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  <c r="AA889" s="53"/>
      <c r="AB889" s="53"/>
      <c r="AC889" s="53"/>
    </row>
    <row r="890" spans="1:29" ht="13.2">
      <c r="A890" s="53"/>
      <c r="B890" s="53"/>
      <c r="C890" s="53"/>
      <c r="D890" s="53"/>
      <c r="E890" s="53"/>
      <c r="F890" s="53"/>
      <c r="G890" s="53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  <c r="AA890" s="53"/>
      <c r="AB890" s="53"/>
      <c r="AC890" s="53"/>
    </row>
    <row r="891" spans="1:29" ht="13.2">
      <c r="A891" s="53"/>
      <c r="B891" s="53"/>
      <c r="C891" s="53"/>
      <c r="D891" s="53"/>
      <c r="E891" s="53"/>
      <c r="F891" s="53"/>
      <c r="G891" s="53"/>
      <c r="H891" s="53"/>
      <c r="I891" s="53"/>
      <c r="J891" s="53"/>
      <c r="K891" s="53"/>
      <c r="L891" s="53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  <c r="AA891" s="53"/>
      <c r="AB891" s="53"/>
      <c r="AC891" s="53"/>
    </row>
    <row r="892" spans="1:29" ht="13.2">
      <c r="A892" s="53"/>
      <c r="B892" s="53"/>
      <c r="C892" s="53"/>
      <c r="D892" s="53"/>
      <c r="E892" s="53"/>
      <c r="F892" s="53"/>
      <c r="G892" s="53"/>
      <c r="H892" s="53"/>
      <c r="I892" s="53"/>
      <c r="J892" s="53"/>
      <c r="K892" s="53"/>
      <c r="L892" s="53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  <c r="AA892" s="53"/>
      <c r="AB892" s="53"/>
      <c r="AC892" s="53"/>
    </row>
    <row r="893" spans="1:29" ht="13.2">
      <c r="A893" s="53"/>
      <c r="B893" s="53"/>
      <c r="C893" s="53"/>
      <c r="D893" s="53"/>
      <c r="E893" s="53"/>
      <c r="F893" s="53"/>
      <c r="G893" s="53"/>
      <c r="H893" s="53"/>
      <c r="I893" s="53"/>
      <c r="J893" s="53"/>
      <c r="K893" s="53"/>
      <c r="L893" s="53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  <c r="AA893" s="53"/>
      <c r="AB893" s="53"/>
      <c r="AC893" s="53"/>
    </row>
    <row r="894" spans="1:29" ht="13.2">
      <c r="A894" s="53"/>
      <c r="B894" s="53"/>
      <c r="C894" s="53"/>
      <c r="D894" s="53"/>
      <c r="E894" s="53"/>
      <c r="F894" s="53"/>
      <c r="G894" s="53"/>
      <c r="H894" s="53"/>
      <c r="I894" s="53"/>
      <c r="J894" s="53"/>
      <c r="K894" s="53"/>
      <c r="L894" s="53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  <c r="AA894" s="53"/>
      <c r="AB894" s="53"/>
      <c r="AC894" s="53"/>
    </row>
    <row r="895" spans="1:29" ht="13.2">
      <c r="A895" s="53"/>
      <c r="B895" s="53"/>
      <c r="C895" s="53"/>
      <c r="D895" s="53"/>
      <c r="E895" s="53"/>
      <c r="F895" s="53"/>
      <c r="G895" s="53"/>
      <c r="H895" s="53"/>
      <c r="I895" s="53"/>
      <c r="J895" s="53"/>
      <c r="K895" s="53"/>
      <c r="L895" s="53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  <c r="AA895" s="53"/>
      <c r="AB895" s="53"/>
      <c r="AC895" s="53"/>
    </row>
    <row r="896" spans="1:29" ht="13.2">
      <c r="A896" s="53"/>
      <c r="B896" s="53"/>
      <c r="C896" s="53"/>
      <c r="D896" s="53"/>
      <c r="E896" s="53"/>
      <c r="F896" s="53"/>
      <c r="G896" s="53"/>
      <c r="H896" s="53"/>
      <c r="I896" s="53"/>
      <c r="J896" s="53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  <c r="AA896" s="53"/>
      <c r="AB896" s="53"/>
      <c r="AC896" s="53"/>
    </row>
    <row r="897" spans="1:29" ht="13.2">
      <c r="A897" s="53"/>
      <c r="B897" s="53"/>
      <c r="C897" s="53"/>
      <c r="D897" s="53"/>
      <c r="E897" s="53"/>
      <c r="F897" s="53"/>
      <c r="G897" s="53"/>
      <c r="H897" s="53"/>
      <c r="I897" s="53"/>
      <c r="J897" s="53"/>
      <c r="K897" s="53"/>
      <c r="L897" s="53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  <c r="AA897" s="53"/>
      <c r="AB897" s="53"/>
      <c r="AC897" s="53"/>
    </row>
    <row r="898" spans="1:29" ht="13.2">
      <c r="A898" s="53"/>
      <c r="B898" s="53"/>
      <c r="C898" s="53"/>
      <c r="D898" s="53"/>
      <c r="E898" s="53"/>
      <c r="F898" s="53"/>
      <c r="G898" s="53"/>
      <c r="H898" s="53"/>
      <c r="I898" s="53"/>
      <c r="J898" s="53"/>
      <c r="K898" s="53"/>
      <c r="L898" s="53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  <c r="AA898" s="53"/>
      <c r="AB898" s="53"/>
      <c r="AC898" s="53"/>
    </row>
    <row r="899" spans="1:29" ht="13.2">
      <c r="A899" s="53"/>
      <c r="B899" s="53"/>
      <c r="C899" s="53"/>
      <c r="D899" s="53"/>
      <c r="E899" s="53"/>
      <c r="F899" s="53"/>
      <c r="G899" s="53"/>
      <c r="H899" s="53"/>
      <c r="I899" s="53"/>
      <c r="J899" s="53"/>
      <c r="K899" s="53"/>
      <c r="L899" s="53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  <c r="AA899" s="53"/>
      <c r="AB899" s="53"/>
      <c r="AC899" s="53"/>
    </row>
    <row r="900" spans="1:29" ht="13.2">
      <c r="A900" s="53"/>
      <c r="B900" s="53"/>
      <c r="C900" s="53"/>
      <c r="D900" s="53"/>
      <c r="E900" s="53"/>
      <c r="F900" s="53"/>
      <c r="G900" s="53"/>
      <c r="H900" s="53"/>
      <c r="I900" s="53"/>
      <c r="J900" s="53"/>
      <c r="K900" s="53"/>
      <c r="L900" s="53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  <c r="AA900" s="53"/>
      <c r="AB900" s="53"/>
      <c r="AC900" s="53"/>
    </row>
    <row r="901" spans="1:29" ht="13.2">
      <c r="A901" s="53"/>
      <c r="B901" s="53"/>
      <c r="C901" s="53"/>
      <c r="D901" s="53"/>
      <c r="E901" s="53"/>
      <c r="F901" s="53"/>
      <c r="G901" s="53"/>
      <c r="H901" s="53"/>
      <c r="I901" s="53"/>
      <c r="J901" s="53"/>
      <c r="K901" s="53"/>
      <c r="L901" s="53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  <c r="AA901" s="53"/>
      <c r="AB901" s="53"/>
      <c r="AC901" s="53"/>
    </row>
    <row r="902" spans="1:29" ht="13.2">
      <c r="A902" s="53"/>
      <c r="B902" s="53"/>
      <c r="C902" s="53"/>
      <c r="D902" s="53"/>
      <c r="E902" s="53"/>
      <c r="F902" s="53"/>
      <c r="G902" s="53"/>
      <c r="H902" s="53"/>
      <c r="I902" s="53"/>
      <c r="J902" s="53"/>
      <c r="K902" s="53"/>
      <c r="L902" s="53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  <c r="AA902" s="53"/>
      <c r="AB902" s="53"/>
      <c r="AC902" s="53"/>
    </row>
    <row r="903" spans="1:29" ht="13.2">
      <c r="A903" s="53"/>
      <c r="B903" s="53"/>
      <c r="C903" s="53"/>
      <c r="D903" s="53"/>
      <c r="E903" s="53"/>
      <c r="F903" s="53"/>
      <c r="G903" s="53"/>
      <c r="H903" s="53"/>
      <c r="I903" s="53"/>
      <c r="J903" s="53"/>
      <c r="K903" s="53"/>
      <c r="L903" s="53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  <c r="AA903" s="53"/>
      <c r="AB903" s="53"/>
      <c r="AC903" s="53"/>
    </row>
    <row r="904" spans="1:29" ht="13.2">
      <c r="A904" s="53"/>
      <c r="B904" s="53"/>
      <c r="C904" s="53"/>
      <c r="D904" s="53"/>
      <c r="E904" s="53"/>
      <c r="F904" s="53"/>
      <c r="G904" s="53"/>
      <c r="H904" s="53"/>
      <c r="I904" s="53"/>
      <c r="J904" s="53"/>
      <c r="K904" s="53"/>
      <c r="L904" s="53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  <c r="AA904" s="53"/>
      <c r="AB904" s="53"/>
      <c r="AC904" s="53"/>
    </row>
    <row r="905" spans="1:29" ht="13.2">
      <c r="A905" s="53"/>
      <c r="B905" s="53"/>
      <c r="C905" s="53"/>
      <c r="D905" s="53"/>
      <c r="E905" s="53"/>
      <c r="F905" s="53"/>
      <c r="G905" s="53"/>
      <c r="H905" s="53"/>
      <c r="I905" s="53"/>
      <c r="J905" s="53"/>
      <c r="K905" s="53"/>
      <c r="L905" s="53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  <c r="AA905" s="53"/>
      <c r="AB905" s="53"/>
      <c r="AC905" s="53"/>
    </row>
    <row r="906" spans="1:29" ht="13.2">
      <c r="A906" s="53"/>
      <c r="B906" s="53"/>
      <c r="C906" s="53"/>
      <c r="D906" s="53"/>
      <c r="E906" s="53"/>
      <c r="F906" s="53"/>
      <c r="G906" s="53"/>
      <c r="H906" s="53"/>
      <c r="I906" s="53"/>
      <c r="J906" s="53"/>
      <c r="K906" s="53"/>
      <c r="L906" s="53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  <c r="AA906" s="53"/>
      <c r="AB906" s="53"/>
      <c r="AC906" s="53"/>
    </row>
    <row r="907" spans="1:29" ht="13.2">
      <c r="A907" s="53"/>
      <c r="B907" s="53"/>
      <c r="C907" s="53"/>
      <c r="D907" s="53"/>
      <c r="E907" s="53"/>
      <c r="F907" s="53"/>
      <c r="G907" s="53"/>
      <c r="H907" s="53"/>
      <c r="I907" s="53"/>
      <c r="J907" s="53"/>
      <c r="K907" s="53"/>
      <c r="L907" s="53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  <c r="AA907" s="53"/>
      <c r="AB907" s="53"/>
      <c r="AC907" s="53"/>
    </row>
    <row r="908" spans="1:29" ht="13.2">
      <c r="A908" s="53"/>
      <c r="B908" s="53"/>
      <c r="C908" s="53"/>
      <c r="D908" s="53"/>
      <c r="E908" s="53"/>
      <c r="F908" s="53"/>
      <c r="G908" s="53"/>
      <c r="H908" s="53"/>
      <c r="I908" s="53"/>
      <c r="J908" s="53"/>
      <c r="K908" s="53"/>
      <c r="L908" s="53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  <c r="AA908" s="53"/>
      <c r="AB908" s="53"/>
      <c r="AC908" s="53"/>
    </row>
    <row r="909" spans="1:29" ht="13.2">
      <c r="A909" s="53"/>
      <c r="B909" s="53"/>
      <c r="C909" s="53"/>
      <c r="D909" s="53"/>
      <c r="E909" s="53"/>
      <c r="F909" s="53"/>
      <c r="G909" s="53"/>
      <c r="H909" s="53"/>
      <c r="I909" s="53"/>
      <c r="J909" s="53"/>
      <c r="K909" s="53"/>
      <c r="L909" s="53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  <c r="AA909" s="53"/>
      <c r="AB909" s="53"/>
      <c r="AC909" s="53"/>
    </row>
    <row r="910" spans="1:29" ht="13.2">
      <c r="A910" s="53"/>
      <c r="B910" s="53"/>
      <c r="C910" s="53"/>
      <c r="D910" s="53"/>
      <c r="E910" s="53"/>
      <c r="F910" s="53"/>
      <c r="G910" s="53"/>
      <c r="H910" s="53"/>
      <c r="I910" s="53"/>
      <c r="J910" s="53"/>
      <c r="K910" s="53"/>
      <c r="L910" s="53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  <c r="AA910" s="53"/>
      <c r="AB910" s="53"/>
      <c r="AC910" s="53"/>
    </row>
    <row r="911" spans="1:29" ht="13.2">
      <c r="A911" s="53"/>
      <c r="B911" s="53"/>
      <c r="C911" s="53"/>
      <c r="D911" s="53"/>
      <c r="E911" s="53"/>
      <c r="F911" s="53"/>
      <c r="G911" s="53"/>
      <c r="H911" s="53"/>
      <c r="I911" s="53"/>
      <c r="J911" s="53"/>
      <c r="K911" s="53"/>
      <c r="L911" s="53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  <c r="AA911" s="53"/>
      <c r="AB911" s="53"/>
      <c r="AC911" s="53"/>
    </row>
    <row r="912" spans="1:29" ht="13.2">
      <c r="A912" s="53"/>
      <c r="B912" s="53"/>
      <c r="C912" s="53"/>
      <c r="D912" s="53"/>
      <c r="E912" s="53"/>
      <c r="F912" s="53"/>
      <c r="G912" s="53"/>
      <c r="H912" s="53"/>
      <c r="I912" s="53"/>
      <c r="J912" s="53"/>
      <c r="K912" s="53"/>
      <c r="L912" s="53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  <c r="AA912" s="53"/>
      <c r="AB912" s="53"/>
      <c r="AC912" s="53"/>
    </row>
    <row r="913" spans="1:29" ht="13.2">
      <c r="A913" s="53"/>
      <c r="B913" s="53"/>
      <c r="C913" s="53"/>
      <c r="D913" s="53"/>
      <c r="E913" s="53"/>
      <c r="F913" s="53"/>
      <c r="G913" s="53"/>
      <c r="H913" s="53"/>
      <c r="I913" s="53"/>
      <c r="J913" s="53"/>
      <c r="K913" s="53"/>
      <c r="L913" s="53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  <c r="AA913" s="53"/>
      <c r="AB913" s="53"/>
      <c r="AC913" s="53"/>
    </row>
    <row r="914" spans="1:29" ht="13.2">
      <c r="A914" s="53"/>
      <c r="B914" s="53"/>
      <c r="C914" s="53"/>
      <c r="D914" s="53"/>
      <c r="E914" s="53"/>
      <c r="F914" s="53"/>
      <c r="G914" s="53"/>
      <c r="H914" s="53"/>
      <c r="I914" s="53"/>
      <c r="J914" s="53"/>
      <c r="K914" s="53"/>
      <c r="L914" s="53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  <c r="AA914" s="53"/>
      <c r="AB914" s="53"/>
      <c r="AC914" s="53"/>
    </row>
    <row r="915" spans="1:29" ht="13.2">
      <c r="A915" s="53"/>
      <c r="B915" s="53"/>
      <c r="C915" s="53"/>
      <c r="D915" s="53"/>
      <c r="E915" s="53"/>
      <c r="F915" s="53"/>
      <c r="G915" s="53"/>
      <c r="H915" s="53"/>
      <c r="I915" s="53"/>
      <c r="J915" s="53"/>
      <c r="K915" s="53"/>
      <c r="L915" s="53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  <c r="AA915" s="53"/>
      <c r="AB915" s="53"/>
      <c r="AC915" s="53"/>
    </row>
    <row r="916" spans="1:29" ht="13.2">
      <c r="A916" s="53"/>
      <c r="B916" s="53"/>
      <c r="C916" s="53"/>
      <c r="D916" s="53"/>
      <c r="E916" s="53"/>
      <c r="F916" s="53"/>
      <c r="G916" s="53"/>
      <c r="H916" s="53"/>
      <c r="I916" s="53"/>
      <c r="J916" s="53"/>
      <c r="K916" s="53"/>
      <c r="L916" s="53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  <c r="AA916" s="53"/>
      <c r="AB916" s="53"/>
      <c r="AC916" s="53"/>
    </row>
    <row r="917" spans="1:29" ht="13.2">
      <c r="A917" s="53"/>
      <c r="B917" s="53"/>
      <c r="C917" s="53"/>
      <c r="D917" s="53"/>
      <c r="E917" s="53"/>
      <c r="F917" s="53"/>
      <c r="G917" s="53"/>
      <c r="H917" s="53"/>
      <c r="I917" s="53"/>
      <c r="J917" s="53"/>
      <c r="K917" s="53"/>
      <c r="L917" s="53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  <c r="AA917" s="53"/>
      <c r="AB917" s="53"/>
      <c r="AC917" s="53"/>
    </row>
    <row r="918" spans="1:29" ht="13.2">
      <c r="A918" s="53"/>
      <c r="B918" s="53"/>
      <c r="C918" s="53"/>
      <c r="D918" s="53"/>
      <c r="E918" s="53"/>
      <c r="F918" s="53"/>
      <c r="G918" s="53"/>
      <c r="H918" s="53"/>
      <c r="I918" s="53"/>
      <c r="J918" s="53"/>
      <c r="K918" s="53"/>
      <c r="L918" s="53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  <c r="AA918" s="53"/>
      <c r="AB918" s="53"/>
      <c r="AC918" s="53"/>
    </row>
    <row r="919" spans="1:29" ht="13.2">
      <c r="A919" s="53"/>
      <c r="B919" s="53"/>
      <c r="C919" s="53"/>
      <c r="D919" s="53"/>
      <c r="E919" s="53"/>
      <c r="F919" s="53"/>
      <c r="G919" s="53"/>
      <c r="H919" s="53"/>
      <c r="I919" s="53"/>
      <c r="J919" s="53"/>
      <c r="K919" s="53"/>
      <c r="L919" s="53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  <c r="AA919" s="53"/>
      <c r="AB919" s="53"/>
      <c r="AC919" s="53"/>
    </row>
    <row r="920" spans="1:29" ht="13.2">
      <c r="A920" s="53"/>
      <c r="B920" s="53"/>
      <c r="C920" s="53"/>
      <c r="D920" s="53"/>
      <c r="E920" s="53"/>
      <c r="F920" s="53"/>
      <c r="G920" s="53"/>
      <c r="H920" s="53"/>
      <c r="I920" s="53"/>
      <c r="J920" s="53"/>
      <c r="K920" s="53"/>
      <c r="L920" s="53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  <c r="AA920" s="53"/>
      <c r="AB920" s="53"/>
      <c r="AC920" s="53"/>
    </row>
    <row r="921" spans="1:29" ht="13.2">
      <c r="A921" s="53"/>
      <c r="B921" s="53"/>
      <c r="C921" s="53"/>
      <c r="D921" s="53"/>
      <c r="E921" s="53"/>
      <c r="F921" s="53"/>
      <c r="G921" s="53"/>
      <c r="H921" s="53"/>
      <c r="I921" s="53"/>
      <c r="J921" s="53"/>
      <c r="K921" s="53"/>
      <c r="L921" s="53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  <c r="AA921" s="53"/>
      <c r="AB921" s="53"/>
      <c r="AC921" s="53"/>
    </row>
    <row r="922" spans="1:29" ht="13.2">
      <c r="A922" s="53"/>
      <c r="B922" s="53"/>
      <c r="C922" s="53"/>
      <c r="D922" s="53"/>
      <c r="E922" s="53"/>
      <c r="F922" s="53"/>
      <c r="G922" s="53"/>
      <c r="H922" s="53"/>
      <c r="I922" s="53"/>
      <c r="J922" s="53"/>
      <c r="K922" s="53"/>
      <c r="L922" s="53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  <c r="AA922" s="53"/>
      <c r="AB922" s="53"/>
      <c r="AC922" s="53"/>
    </row>
    <row r="923" spans="1:29" ht="13.2">
      <c r="A923" s="53"/>
      <c r="B923" s="53"/>
      <c r="C923" s="53"/>
      <c r="D923" s="53"/>
      <c r="E923" s="53"/>
      <c r="F923" s="53"/>
      <c r="G923" s="53"/>
      <c r="H923" s="53"/>
      <c r="I923" s="53"/>
      <c r="J923" s="53"/>
      <c r="K923" s="53"/>
      <c r="L923" s="53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  <c r="AA923" s="53"/>
      <c r="AB923" s="53"/>
      <c r="AC923" s="53"/>
    </row>
    <row r="924" spans="1:29" ht="13.2">
      <c r="A924" s="53"/>
      <c r="B924" s="53"/>
      <c r="C924" s="53"/>
      <c r="D924" s="53"/>
      <c r="E924" s="53"/>
      <c r="F924" s="53"/>
      <c r="G924" s="53"/>
      <c r="H924" s="53"/>
      <c r="I924" s="53"/>
      <c r="J924" s="53"/>
      <c r="K924" s="53"/>
      <c r="L924" s="53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  <c r="AA924" s="53"/>
      <c r="AB924" s="53"/>
      <c r="AC924" s="53"/>
    </row>
    <row r="925" spans="1:29" ht="13.2">
      <c r="A925" s="53"/>
      <c r="B925" s="53"/>
      <c r="C925" s="53"/>
      <c r="D925" s="53"/>
      <c r="E925" s="53"/>
      <c r="F925" s="53"/>
      <c r="G925" s="53"/>
      <c r="H925" s="53"/>
      <c r="I925" s="53"/>
      <c r="J925" s="53"/>
      <c r="K925" s="53"/>
      <c r="L925" s="53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  <c r="AA925" s="53"/>
      <c r="AB925" s="53"/>
      <c r="AC925" s="53"/>
    </row>
    <row r="926" spans="1:29" ht="13.2">
      <c r="A926" s="53"/>
      <c r="B926" s="53"/>
      <c r="C926" s="53"/>
      <c r="D926" s="53"/>
      <c r="E926" s="53"/>
      <c r="F926" s="53"/>
      <c r="G926" s="53"/>
      <c r="H926" s="53"/>
      <c r="I926" s="53"/>
      <c r="J926" s="53"/>
      <c r="K926" s="53"/>
      <c r="L926" s="53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  <c r="AA926" s="53"/>
      <c r="AB926" s="53"/>
      <c r="AC926" s="53"/>
    </row>
    <row r="927" spans="1:29" ht="13.2">
      <c r="A927" s="53"/>
      <c r="B927" s="53"/>
      <c r="C927" s="53"/>
      <c r="D927" s="53"/>
      <c r="E927" s="53"/>
      <c r="F927" s="53"/>
      <c r="G927" s="53"/>
      <c r="H927" s="53"/>
      <c r="I927" s="53"/>
      <c r="J927" s="53"/>
      <c r="K927" s="53"/>
      <c r="L927" s="53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  <c r="AA927" s="53"/>
      <c r="AB927" s="53"/>
      <c r="AC927" s="53"/>
    </row>
    <row r="928" spans="1:29" ht="13.2">
      <c r="A928" s="53"/>
      <c r="B928" s="53"/>
      <c r="C928" s="53"/>
      <c r="D928" s="53"/>
      <c r="E928" s="53"/>
      <c r="F928" s="53"/>
      <c r="G928" s="53"/>
      <c r="H928" s="53"/>
      <c r="I928" s="53"/>
      <c r="J928" s="53"/>
      <c r="K928" s="53"/>
      <c r="L928" s="53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  <c r="AA928" s="53"/>
      <c r="AB928" s="53"/>
      <c r="AC928" s="53"/>
    </row>
    <row r="929" spans="1:29" ht="13.2">
      <c r="A929" s="53"/>
      <c r="B929" s="53"/>
      <c r="C929" s="53"/>
      <c r="D929" s="53"/>
      <c r="E929" s="53"/>
      <c r="F929" s="53"/>
      <c r="G929" s="53"/>
      <c r="H929" s="53"/>
      <c r="I929" s="53"/>
      <c r="J929" s="53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  <c r="AA929" s="53"/>
      <c r="AB929" s="53"/>
      <c r="AC929" s="53"/>
    </row>
    <row r="930" spans="1:29" ht="13.2">
      <c r="A930" s="53"/>
      <c r="B930" s="53"/>
      <c r="C930" s="53"/>
      <c r="D930" s="53"/>
      <c r="E930" s="53"/>
      <c r="F930" s="53"/>
      <c r="G930" s="53"/>
      <c r="H930" s="53"/>
      <c r="I930" s="53"/>
      <c r="J930" s="53"/>
      <c r="K930" s="53"/>
      <c r="L930" s="53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  <c r="AA930" s="53"/>
      <c r="AB930" s="53"/>
      <c r="AC930" s="53"/>
    </row>
    <row r="931" spans="1:29" ht="13.2">
      <c r="A931" s="53"/>
      <c r="B931" s="53"/>
      <c r="C931" s="53"/>
      <c r="D931" s="53"/>
      <c r="E931" s="53"/>
      <c r="F931" s="53"/>
      <c r="G931" s="53"/>
      <c r="H931" s="53"/>
      <c r="I931" s="53"/>
      <c r="J931" s="53"/>
      <c r="K931" s="53"/>
      <c r="L931" s="53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  <c r="AA931" s="53"/>
      <c r="AB931" s="53"/>
      <c r="AC931" s="53"/>
    </row>
    <row r="932" spans="1:29" ht="13.2">
      <c r="A932" s="53"/>
      <c r="B932" s="53"/>
      <c r="C932" s="53"/>
      <c r="D932" s="53"/>
      <c r="E932" s="53"/>
      <c r="F932" s="53"/>
      <c r="G932" s="53"/>
      <c r="H932" s="53"/>
      <c r="I932" s="53"/>
      <c r="J932" s="53"/>
      <c r="K932" s="53"/>
      <c r="L932" s="53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  <c r="AA932" s="53"/>
      <c r="AB932" s="53"/>
      <c r="AC932" s="53"/>
    </row>
    <row r="933" spans="1:29" ht="13.2">
      <c r="A933" s="53"/>
      <c r="B933" s="53"/>
      <c r="C933" s="53"/>
      <c r="D933" s="53"/>
      <c r="E933" s="53"/>
      <c r="F933" s="53"/>
      <c r="G933" s="53"/>
      <c r="H933" s="53"/>
      <c r="I933" s="53"/>
      <c r="J933" s="53"/>
      <c r="K933" s="53"/>
      <c r="L933" s="53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  <c r="AA933" s="53"/>
      <c r="AB933" s="53"/>
      <c r="AC933" s="53"/>
    </row>
    <row r="934" spans="1:29" ht="13.2">
      <c r="A934" s="53"/>
      <c r="B934" s="53"/>
      <c r="C934" s="53"/>
      <c r="D934" s="53"/>
      <c r="E934" s="53"/>
      <c r="F934" s="53"/>
      <c r="G934" s="53"/>
      <c r="H934" s="53"/>
      <c r="I934" s="53"/>
      <c r="J934" s="53"/>
      <c r="K934" s="53"/>
      <c r="L934" s="53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  <c r="AA934" s="53"/>
      <c r="AB934" s="53"/>
      <c r="AC934" s="53"/>
    </row>
    <row r="935" spans="1:29" ht="13.2">
      <c r="A935" s="53"/>
      <c r="B935" s="53"/>
      <c r="C935" s="53"/>
      <c r="D935" s="53"/>
      <c r="E935" s="53"/>
      <c r="F935" s="53"/>
      <c r="G935" s="53"/>
      <c r="H935" s="53"/>
      <c r="I935" s="53"/>
      <c r="J935" s="53"/>
      <c r="K935" s="53"/>
      <c r="L935" s="53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  <c r="AA935" s="53"/>
      <c r="AB935" s="53"/>
      <c r="AC935" s="53"/>
    </row>
    <row r="936" spans="1:29" ht="13.2">
      <c r="A936" s="53"/>
      <c r="B936" s="53"/>
      <c r="C936" s="53"/>
      <c r="D936" s="53"/>
      <c r="E936" s="53"/>
      <c r="F936" s="53"/>
      <c r="G936" s="53"/>
      <c r="H936" s="53"/>
      <c r="I936" s="53"/>
      <c r="J936" s="53"/>
      <c r="K936" s="53"/>
      <c r="L936" s="53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  <c r="AA936" s="53"/>
      <c r="AB936" s="53"/>
      <c r="AC936" s="53"/>
    </row>
    <row r="937" spans="1:29" ht="13.2">
      <c r="A937" s="53"/>
      <c r="B937" s="53"/>
      <c r="C937" s="53"/>
      <c r="D937" s="53"/>
      <c r="E937" s="53"/>
      <c r="F937" s="53"/>
      <c r="G937" s="53"/>
      <c r="H937" s="53"/>
      <c r="I937" s="53"/>
      <c r="J937" s="53"/>
      <c r="K937" s="53"/>
      <c r="L937" s="53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  <c r="AA937" s="53"/>
      <c r="AB937" s="53"/>
      <c r="AC937" s="53"/>
    </row>
    <row r="938" spans="1:29" ht="13.2">
      <c r="A938" s="53"/>
      <c r="B938" s="53"/>
      <c r="C938" s="53"/>
      <c r="D938" s="53"/>
      <c r="E938" s="53"/>
      <c r="F938" s="53"/>
      <c r="G938" s="53"/>
      <c r="H938" s="53"/>
      <c r="I938" s="53"/>
      <c r="J938" s="53"/>
      <c r="K938" s="53"/>
      <c r="L938" s="53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  <c r="AA938" s="53"/>
      <c r="AB938" s="53"/>
      <c r="AC938" s="53"/>
    </row>
    <row r="939" spans="1:29" ht="13.2">
      <c r="A939" s="53"/>
      <c r="B939" s="53"/>
      <c r="C939" s="53"/>
      <c r="D939" s="53"/>
      <c r="E939" s="53"/>
      <c r="F939" s="53"/>
      <c r="G939" s="53"/>
      <c r="H939" s="53"/>
      <c r="I939" s="53"/>
      <c r="J939" s="53"/>
      <c r="K939" s="53"/>
      <c r="L939" s="53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  <c r="AA939" s="53"/>
      <c r="AB939" s="53"/>
      <c r="AC939" s="53"/>
    </row>
    <row r="940" spans="1:29" ht="13.2">
      <c r="A940" s="53"/>
      <c r="B940" s="53"/>
      <c r="C940" s="53"/>
      <c r="D940" s="53"/>
      <c r="E940" s="53"/>
      <c r="F940" s="53"/>
      <c r="G940" s="53"/>
      <c r="H940" s="53"/>
      <c r="I940" s="53"/>
      <c r="J940" s="53"/>
      <c r="K940" s="53"/>
      <c r="L940" s="53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  <c r="AA940" s="53"/>
      <c r="AB940" s="53"/>
      <c r="AC940" s="53"/>
    </row>
    <row r="941" spans="1:29" ht="13.2">
      <c r="A941" s="53"/>
      <c r="B941" s="53"/>
      <c r="C941" s="53"/>
      <c r="D941" s="53"/>
      <c r="E941" s="53"/>
      <c r="F941" s="53"/>
      <c r="G941" s="53"/>
      <c r="H941" s="53"/>
      <c r="I941" s="53"/>
      <c r="J941" s="53"/>
      <c r="K941" s="53"/>
      <c r="L941" s="53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  <c r="AA941" s="53"/>
      <c r="AB941" s="53"/>
      <c r="AC941" s="53"/>
    </row>
    <row r="942" spans="1:29" ht="13.2">
      <c r="A942" s="53"/>
      <c r="B942" s="53"/>
      <c r="C942" s="53"/>
      <c r="D942" s="53"/>
      <c r="E942" s="53"/>
      <c r="F942" s="53"/>
      <c r="G942" s="53"/>
      <c r="H942" s="53"/>
      <c r="I942" s="53"/>
      <c r="J942" s="53"/>
      <c r="K942" s="53"/>
      <c r="L942" s="53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  <c r="AA942" s="53"/>
      <c r="AB942" s="53"/>
      <c r="AC942" s="53"/>
    </row>
    <row r="943" spans="1:29" ht="13.2">
      <c r="A943" s="53"/>
      <c r="B943" s="53"/>
      <c r="C943" s="53"/>
      <c r="D943" s="53"/>
      <c r="E943" s="53"/>
      <c r="F943" s="53"/>
      <c r="G943" s="53"/>
      <c r="H943" s="53"/>
      <c r="I943" s="53"/>
      <c r="J943" s="53"/>
      <c r="K943" s="53"/>
      <c r="L943" s="53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  <c r="AA943" s="53"/>
      <c r="AB943" s="53"/>
      <c r="AC943" s="53"/>
    </row>
    <row r="944" spans="1:29" ht="13.2">
      <c r="A944" s="53"/>
      <c r="B944" s="53"/>
      <c r="C944" s="53"/>
      <c r="D944" s="53"/>
      <c r="E944" s="53"/>
      <c r="F944" s="53"/>
      <c r="G944" s="53"/>
      <c r="H944" s="53"/>
      <c r="I944" s="53"/>
      <c r="J944" s="53"/>
      <c r="K944" s="53"/>
      <c r="L944" s="53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  <c r="AA944" s="53"/>
      <c r="AB944" s="53"/>
      <c r="AC944" s="53"/>
    </row>
    <row r="945" spans="1:29" ht="13.2">
      <c r="A945" s="53"/>
      <c r="B945" s="53"/>
      <c r="C945" s="53"/>
      <c r="D945" s="53"/>
      <c r="E945" s="53"/>
      <c r="F945" s="53"/>
      <c r="G945" s="53"/>
      <c r="H945" s="53"/>
      <c r="I945" s="53"/>
      <c r="J945" s="53"/>
      <c r="K945" s="53"/>
      <c r="L945" s="53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  <c r="AA945" s="53"/>
      <c r="AB945" s="53"/>
      <c r="AC945" s="53"/>
    </row>
    <row r="946" spans="1:29" ht="13.2">
      <c r="A946" s="53"/>
      <c r="B946" s="53"/>
      <c r="C946" s="53"/>
      <c r="D946" s="53"/>
      <c r="E946" s="53"/>
      <c r="F946" s="53"/>
      <c r="G946" s="53"/>
      <c r="H946" s="53"/>
      <c r="I946" s="53"/>
      <c r="J946" s="53"/>
      <c r="K946" s="53"/>
      <c r="L946" s="53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  <c r="AA946" s="53"/>
      <c r="AB946" s="53"/>
      <c r="AC946" s="53"/>
    </row>
    <row r="947" spans="1:29" ht="13.2">
      <c r="A947" s="53"/>
      <c r="B947" s="53"/>
      <c r="C947" s="53"/>
      <c r="D947" s="53"/>
      <c r="E947" s="53"/>
      <c r="F947" s="53"/>
      <c r="G947" s="53"/>
      <c r="H947" s="53"/>
      <c r="I947" s="53"/>
      <c r="J947" s="53"/>
      <c r="K947" s="53"/>
      <c r="L947" s="53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  <c r="AA947" s="53"/>
      <c r="AB947" s="53"/>
      <c r="AC947" s="53"/>
    </row>
    <row r="948" spans="1:29" ht="13.2">
      <c r="A948" s="53"/>
      <c r="B948" s="53"/>
      <c r="C948" s="53"/>
      <c r="D948" s="53"/>
      <c r="E948" s="53"/>
      <c r="F948" s="53"/>
      <c r="G948" s="53"/>
      <c r="H948" s="53"/>
      <c r="I948" s="53"/>
      <c r="J948" s="53"/>
      <c r="K948" s="53"/>
      <c r="L948" s="53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  <c r="AA948" s="53"/>
      <c r="AB948" s="53"/>
      <c r="AC948" s="53"/>
    </row>
    <row r="949" spans="1:29" ht="13.2">
      <c r="A949" s="53"/>
      <c r="B949" s="53"/>
      <c r="C949" s="53"/>
      <c r="D949" s="53"/>
      <c r="E949" s="53"/>
      <c r="F949" s="53"/>
      <c r="G949" s="53"/>
      <c r="H949" s="53"/>
      <c r="I949" s="53"/>
      <c r="J949" s="53"/>
      <c r="K949" s="53"/>
      <c r="L949" s="53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  <c r="AA949" s="53"/>
      <c r="AB949" s="53"/>
      <c r="AC949" s="53"/>
    </row>
    <row r="950" spans="1:29" ht="13.2">
      <c r="A950" s="53"/>
      <c r="B950" s="53"/>
      <c r="C950" s="53"/>
      <c r="D950" s="53"/>
      <c r="E950" s="53"/>
      <c r="F950" s="53"/>
      <c r="G950" s="53"/>
      <c r="H950" s="53"/>
      <c r="I950" s="53"/>
      <c r="J950" s="53"/>
      <c r="K950" s="53"/>
      <c r="L950" s="53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  <c r="AA950" s="53"/>
      <c r="AB950" s="53"/>
      <c r="AC950" s="53"/>
    </row>
    <row r="951" spans="1:29" ht="13.2">
      <c r="A951" s="53"/>
      <c r="B951" s="53"/>
      <c r="C951" s="53"/>
      <c r="D951" s="53"/>
      <c r="E951" s="53"/>
      <c r="F951" s="53"/>
      <c r="G951" s="53"/>
      <c r="H951" s="53"/>
      <c r="I951" s="53"/>
      <c r="J951" s="53"/>
      <c r="K951" s="53"/>
      <c r="L951" s="53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  <c r="AA951" s="53"/>
      <c r="AB951" s="53"/>
      <c r="AC951" s="53"/>
    </row>
    <row r="952" spans="1:29" ht="13.2">
      <c r="A952" s="53"/>
      <c r="B952" s="53"/>
      <c r="C952" s="53"/>
      <c r="D952" s="53"/>
      <c r="E952" s="53"/>
      <c r="F952" s="53"/>
      <c r="G952" s="53"/>
      <c r="H952" s="53"/>
      <c r="I952" s="53"/>
      <c r="J952" s="53"/>
      <c r="K952" s="53"/>
      <c r="L952" s="53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  <c r="AA952" s="53"/>
      <c r="AB952" s="53"/>
      <c r="AC952" s="53"/>
    </row>
    <row r="953" spans="1:29" ht="13.2">
      <c r="A953" s="53"/>
      <c r="B953" s="53"/>
      <c r="C953" s="53"/>
      <c r="D953" s="53"/>
      <c r="E953" s="53"/>
      <c r="F953" s="53"/>
      <c r="G953" s="53"/>
      <c r="H953" s="53"/>
      <c r="I953" s="53"/>
      <c r="J953" s="53"/>
      <c r="K953" s="53"/>
      <c r="L953" s="53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  <c r="AA953" s="53"/>
      <c r="AB953" s="53"/>
      <c r="AC953" s="53"/>
    </row>
    <row r="954" spans="1:29" ht="13.2">
      <c r="A954" s="53"/>
      <c r="B954" s="53"/>
      <c r="C954" s="53"/>
      <c r="D954" s="53"/>
      <c r="E954" s="53"/>
      <c r="F954" s="53"/>
      <c r="G954" s="53"/>
      <c r="H954" s="53"/>
      <c r="I954" s="53"/>
      <c r="J954" s="53"/>
      <c r="K954" s="53"/>
      <c r="L954" s="53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  <c r="AA954" s="53"/>
      <c r="AB954" s="53"/>
      <c r="AC954" s="53"/>
    </row>
    <row r="955" spans="1:29" ht="13.2">
      <c r="A955" s="53"/>
      <c r="B955" s="53"/>
      <c r="C955" s="53"/>
      <c r="D955" s="53"/>
      <c r="E955" s="53"/>
      <c r="F955" s="53"/>
      <c r="G955" s="53"/>
      <c r="H955" s="53"/>
      <c r="I955" s="53"/>
      <c r="J955" s="53"/>
      <c r="K955" s="53"/>
      <c r="L955" s="53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  <c r="AA955" s="53"/>
      <c r="AB955" s="53"/>
      <c r="AC955" s="53"/>
    </row>
    <row r="956" spans="1:29" ht="13.2">
      <c r="A956" s="53"/>
      <c r="B956" s="53"/>
      <c r="C956" s="53"/>
      <c r="D956" s="53"/>
      <c r="E956" s="53"/>
      <c r="F956" s="53"/>
      <c r="G956" s="53"/>
      <c r="H956" s="53"/>
      <c r="I956" s="53"/>
      <c r="J956" s="53"/>
      <c r="K956" s="53"/>
      <c r="L956" s="53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  <c r="AA956" s="53"/>
      <c r="AB956" s="53"/>
      <c r="AC956" s="53"/>
    </row>
    <row r="957" spans="1:29" ht="13.2">
      <c r="A957" s="53"/>
      <c r="B957" s="53"/>
      <c r="C957" s="53"/>
      <c r="D957" s="53"/>
      <c r="E957" s="53"/>
      <c r="F957" s="53"/>
      <c r="G957" s="53"/>
      <c r="H957" s="53"/>
      <c r="I957" s="53"/>
      <c r="J957" s="53"/>
      <c r="K957" s="53"/>
      <c r="L957" s="53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  <c r="AA957" s="53"/>
      <c r="AB957" s="53"/>
      <c r="AC957" s="53"/>
    </row>
    <row r="958" spans="1:29" ht="13.2">
      <c r="A958" s="53"/>
      <c r="B958" s="53"/>
      <c r="C958" s="53"/>
      <c r="D958" s="53"/>
      <c r="E958" s="53"/>
      <c r="F958" s="53"/>
      <c r="G958" s="53"/>
      <c r="H958" s="53"/>
      <c r="I958" s="53"/>
      <c r="J958" s="53"/>
      <c r="K958" s="53"/>
      <c r="L958" s="53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  <c r="AA958" s="53"/>
      <c r="AB958" s="53"/>
      <c r="AC958" s="53"/>
    </row>
    <row r="959" spans="1:29" ht="13.2">
      <c r="A959" s="53"/>
      <c r="B959" s="53"/>
      <c r="C959" s="53"/>
      <c r="D959" s="53"/>
      <c r="E959" s="53"/>
      <c r="F959" s="53"/>
      <c r="G959" s="53"/>
      <c r="H959" s="53"/>
      <c r="I959" s="53"/>
      <c r="J959" s="53"/>
      <c r="K959" s="53"/>
      <c r="L959" s="53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  <c r="AA959" s="53"/>
      <c r="AB959" s="53"/>
      <c r="AC959" s="53"/>
    </row>
    <row r="960" spans="1:29" ht="13.2">
      <c r="A960" s="53"/>
      <c r="B960" s="53"/>
      <c r="C960" s="53"/>
      <c r="D960" s="53"/>
      <c r="E960" s="53"/>
      <c r="F960" s="53"/>
      <c r="G960" s="53"/>
      <c r="H960" s="53"/>
      <c r="I960" s="53"/>
      <c r="J960" s="53"/>
      <c r="K960" s="53"/>
      <c r="L960" s="53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  <c r="AA960" s="53"/>
      <c r="AB960" s="53"/>
      <c r="AC960" s="53"/>
    </row>
    <row r="961" spans="1:29" ht="13.2">
      <c r="A961" s="53"/>
      <c r="B961" s="53"/>
      <c r="C961" s="53"/>
      <c r="D961" s="53"/>
      <c r="E961" s="53"/>
      <c r="F961" s="53"/>
      <c r="G961" s="53"/>
      <c r="H961" s="53"/>
      <c r="I961" s="53"/>
      <c r="J961" s="53"/>
      <c r="K961" s="53"/>
      <c r="L961" s="53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  <c r="AA961" s="53"/>
      <c r="AB961" s="53"/>
      <c r="AC961" s="53"/>
    </row>
    <row r="962" spans="1:29" ht="13.2">
      <c r="A962" s="53"/>
      <c r="B962" s="53"/>
      <c r="C962" s="53"/>
      <c r="D962" s="53"/>
      <c r="E962" s="53"/>
      <c r="F962" s="53"/>
      <c r="G962" s="53"/>
      <c r="H962" s="53"/>
      <c r="I962" s="53"/>
      <c r="J962" s="53"/>
      <c r="K962" s="53"/>
      <c r="L962" s="53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  <c r="AA962" s="53"/>
      <c r="AB962" s="53"/>
      <c r="AC962" s="53"/>
    </row>
    <row r="963" spans="1:29" ht="13.2">
      <c r="A963" s="53"/>
      <c r="B963" s="53"/>
      <c r="C963" s="53"/>
      <c r="D963" s="53"/>
      <c r="E963" s="53"/>
      <c r="F963" s="53"/>
      <c r="G963" s="53"/>
      <c r="H963" s="53"/>
      <c r="I963" s="53"/>
      <c r="J963" s="53"/>
      <c r="K963" s="53"/>
      <c r="L963" s="53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  <c r="AA963" s="53"/>
      <c r="AB963" s="53"/>
      <c r="AC963" s="53"/>
    </row>
    <row r="964" spans="1:29" ht="13.2">
      <c r="A964" s="53"/>
      <c r="B964" s="53"/>
      <c r="C964" s="53"/>
      <c r="D964" s="53"/>
      <c r="E964" s="53"/>
      <c r="F964" s="53"/>
      <c r="G964" s="53"/>
      <c r="H964" s="53"/>
      <c r="I964" s="53"/>
      <c r="J964" s="53"/>
      <c r="K964" s="53"/>
      <c r="L964" s="53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  <c r="AA964" s="53"/>
      <c r="AB964" s="53"/>
      <c r="AC964" s="53"/>
    </row>
    <row r="965" spans="1:29" ht="13.2">
      <c r="A965" s="53"/>
      <c r="B965" s="53"/>
      <c r="C965" s="53"/>
      <c r="D965" s="53"/>
      <c r="E965" s="53"/>
      <c r="F965" s="53"/>
      <c r="G965" s="53"/>
      <c r="H965" s="53"/>
      <c r="I965" s="53"/>
      <c r="J965" s="53"/>
      <c r="K965" s="53"/>
      <c r="L965" s="53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  <c r="AA965" s="53"/>
      <c r="AB965" s="53"/>
      <c r="AC965" s="53"/>
    </row>
    <row r="966" spans="1:29" ht="13.2">
      <c r="A966" s="53"/>
      <c r="B966" s="53"/>
      <c r="C966" s="53"/>
      <c r="D966" s="53"/>
      <c r="E966" s="53"/>
      <c r="F966" s="53"/>
      <c r="G966" s="53"/>
      <c r="H966" s="53"/>
      <c r="I966" s="53"/>
      <c r="J966" s="53"/>
      <c r="K966" s="53"/>
      <c r="L966" s="53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  <c r="AA966" s="53"/>
      <c r="AB966" s="53"/>
      <c r="AC966" s="53"/>
    </row>
    <row r="967" spans="1:29" ht="13.2">
      <c r="A967" s="53"/>
      <c r="B967" s="53"/>
      <c r="C967" s="53"/>
      <c r="D967" s="53"/>
      <c r="E967" s="53"/>
      <c r="F967" s="53"/>
      <c r="G967" s="53"/>
      <c r="H967" s="53"/>
      <c r="I967" s="53"/>
      <c r="J967" s="53"/>
      <c r="K967" s="53"/>
      <c r="L967" s="53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  <c r="AA967" s="53"/>
      <c r="AB967" s="53"/>
      <c r="AC967" s="53"/>
    </row>
    <row r="968" spans="1:29" ht="13.2">
      <c r="A968" s="53"/>
      <c r="B968" s="53"/>
      <c r="C968" s="53"/>
      <c r="D968" s="53"/>
      <c r="E968" s="53"/>
      <c r="F968" s="53"/>
      <c r="G968" s="53"/>
      <c r="H968" s="53"/>
      <c r="I968" s="53"/>
      <c r="J968" s="53"/>
      <c r="K968" s="53"/>
      <c r="L968" s="53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  <c r="AA968" s="53"/>
      <c r="AB968" s="53"/>
      <c r="AC968" s="53"/>
    </row>
    <row r="969" spans="1:29" ht="13.2">
      <c r="A969" s="53"/>
      <c r="B969" s="53"/>
      <c r="C969" s="53"/>
      <c r="D969" s="53"/>
      <c r="E969" s="53"/>
      <c r="F969" s="53"/>
      <c r="G969" s="53"/>
      <c r="H969" s="53"/>
      <c r="I969" s="53"/>
      <c r="J969" s="53"/>
      <c r="K969" s="53"/>
      <c r="L969" s="53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  <c r="AA969" s="53"/>
      <c r="AB969" s="53"/>
      <c r="AC969" s="53"/>
    </row>
    <row r="970" spans="1:29" ht="13.2">
      <c r="A970" s="53"/>
      <c r="B970" s="53"/>
      <c r="C970" s="53"/>
      <c r="D970" s="53"/>
      <c r="E970" s="53"/>
      <c r="F970" s="53"/>
      <c r="G970" s="53"/>
      <c r="H970" s="53"/>
      <c r="I970" s="53"/>
      <c r="J970" s="53"/>
      <c r="K970" s="53"/>
      <c r="L970" s="53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  <c r="AA970" s="53"/>
      <c r="AB970" s="53"/>
      <c r="AC970" s="53"/>
    </row>
    <row r="971" spans="1:29" ht="13.2">
      <c r="A971" s="53"/>
      <c r="B971" s="53"/>
      <c r="C971" s="53"/>
      <c r="D971" s="53"/>
      <c r="E971" s="53"/>
      <c r="F971" s="53"/>
      <c r="G971" s="53"/>
      <c r="H971" s="53"/>
      <c r="I971" s="53"/>
      <c r="J971" s="53"/>
      <c r="K971" s="53"/>
      <c r="L971" s="53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  <c r="AA971" s="53"/>
      <c r="AB971" s="53"/>
      <c r="AC971" s="53"/>
    </row>
    <row r="972" spans="1:29" ht="13.2">
      <c r="A972" s="53"/>
      <c r="B972" s="53"/>
      <c r="C972" s="53"/>
      <c r="D972" s="53"/>
      <c r="E972" s="53"/>
      <c r="F972" s="53"/>
      <c r="G972" s="53"/>
      <c r="H972" s="53"/>
      <c r="I972" s="53"/>
      <c r="J972" s="53"/>
      <c r="K972" s="53"/>
      <c r="L972" s="53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  <c r="AA972" s="53"/>
      <c r="AB972" s="53"/>
      <c r="AC972" s="53"/>
    </row>
    <row r="973" spans="1:29" ht="13.2">
      <c r="A973" s="53"/>
      <c r="B973" s="53"/>
      <c r="C973" s="53"/>
      <c r="D973" s="53"/>
      <c r="E973" s="53"/>
      <c r="F973" s="53"/>
      <c r="G973" s="53"/>
      <c r="H973" s="53"/>
      <c r="I973" s="53"/>
      <c r="J973" s="53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  <c r="AA973" s="53"/>
      <c r="AB973" s="53"/>
      <c r="AC973" s="53"/>
    </row>
    <row r="974" spans="1:29" ht="13.2">
      <c r="A974" s="53"/>
      <c r="B974" s="53"/>
      <c r="C974" s="53"/>
      <c r="D974" s="53"/>
      <c r="E974" s="53"/>
      <c r="F974" s="53"/>
      <c r="G974" s="53"/>
      <c r="H974" s="53"/>
      <c r="I974" s="53"/>
      <c r="J974" s="53"/>
      <c r="K974" s="53"/>
      <c r="L974" s="53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  <c r="AA974" s="53"/>
      <c r="AB974" s="53"/>
      <c r="AC974" s="53"/>
    </row>
    <row r="975" spans="1:29" ht="13.2">
      <c r="A975" s="53"/>
      <c r="B975" s="53"/>
      <c r="C975" s="53"/>
      <c r="D975" s="53"/>
      <c r="E975" s="53"/>
      <c r="F975" s="53"/>
      <c r="G975" s="53"/>
      <c r="H975" s="53"/>
      <c r="I975" s="53"/>
      <c r="J975" s="53"/>
      <c r="K975" s="53"/>
      <c r="L975" s="53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  <c r="AA975" s="53"/>
      <c r="AB975" s="53"/>
      <c r="AC975" s="53"/>
    </row>
    <row r="976" spans="1:29" ht="13.2">
      <c r="A976" s="53"/>
      <c r="B976" s="53"/>
      <c r="C976" s="53"/>
      <c r="D976" s="53"/>
      <c r="E976" s="53"/>
      <c r="F976" s="53"/>
      <c r="G976" s="53"/>
      <c r="H976" s="53"/>
      <c r="I976" s="53"/>
      <c r="J976" s="53"/>
      <c r="K976" s="53"/>
      <c r="L976" s="53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  <c r="AA976" s="53"/>
      <c r="AB976" s="53"/>
      <c r="AC976" s="53"/>
    </row>
    <row r="977" spans="1:29" ht="13.2">
      <c r="A977" s="53"/>
      <c r="B977" s="53"/>
      <c r="C977" s="53"/>
      <c r="D977" s="53"/>
      <c r="E977" s="53"/>
      <c r="F977" s="53"/>
      <c r="G977" s="53"/>
      <c r="H977" s="53"/>
      <c r="I977" s="53"/>
      <c r="J977" s="53"/>
      <c r="K977" s="53"/>
      <c r="L977" s="53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  <c r="AA977" s="53"/>
      <c r="AB977" s="53"/>
      <c r="AC977" s="53"/>
    </row>
    <row r="978" spans="1:29" ht="13.2">
      <c r="A978" s="53"/>
      <c r="B978" s="53"/>
      <c r="C978" s="53"/>
      <c r="D978" s="53"/>
      <c r="E978" s="53"/>
      <c r="F978" s="53"/>
      <c r="G978" s="53"/>
      <c r="H978" s="53"/>
      <c r="I978" s="53"/>
      <c r="J978" s="53"/>
      <c r="K978" s="53"/>
      <c r="L978" s="53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  <c r="AA978" s="53"/>
      <c r="AB978" s="53"/>
      <c r="AC978" s="53"/>
    </row>
    <row r="979" spans="1:29" ht="13.2">
      <c r="A979" s="53"/>
      <c r="B979" s="53"/>
      <c r="C979" s="53"/>
      <c r="D979" s="53"/>
      <c r="E979" s="53"/>
      <c r="F979" s="53"/>
      <c r="G979" s="53"/>
      <c r="H979" s="53"/>
      <c r="I979" s="53"/>
      <c r="J979" s="53"/>
      <c r="K979" s="53"/>
      <c r="L979" s="53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  <c r="AA979" s="53"/>
      <c r="AB979" s="53"/>
      <c r="AC979" s="53"/>
    </row>
    <row r="980" spans="1:29" ht="13.2">
      <c r="A980" s="53"/>
      <c r="B980" s="53"/>
      <c r="C980" s="53"/>
      <c r="D980" s="53"/>
      <c r="E980" s="53"/>
      <c r="F980" s="53"/>
      <c r="G980" s="53"/>
      <c r="H980" s="53"/>
      <c r="I980" s="53"/>
      <c r="J980" s="53"/>
      <c r="K980" s="53"/>
      <c r="L980" s="53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  <c r="AA980" s="53"/>
      <c r="AB980" s="53"/>
      <c r="AC980" s="53"/>
    </row>
    <row r="981" spans="1:29" ht="13.2">
      <c r="A981" s="53"/>
      <c r="B981" s="53"/>
      <c r="C981" s="53"/>
      <c r="D981" s="53"/>
      <c r="E981" s="53"/>
      <c r="F981" s="53"/>
      <c r="G981" s="53"/>
      <c r="H981" s="53"/>
      <c r="I981" s="53"/>
      <c r="J981" s="53"/>
      <c r="K981" s="53"/>
      <c r="L981" s="53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  <c r="AA981" s="53"/>
      <c r="AB981" s="53"/>
      <c r="AC981" s="53"/>
    </row>
    <row r="982" spans="1:29" ht="13.2">
      <c r="A982" s="53"/>
      <c r="B982" s="53"/>
      <c r="C982" s="53"/>
      <c r="D982" s="53"/>
      <c r="E982" s="53"/>
      <c r="F982" s="53"/>
      <c r="G982" s="53"/>
      <c r="H982" s="53"/>
      <c r="I982" s="53"/>
      <c r="J982" s="53"/>
      <c r="K982" s="53"/>
      <c r="L982" s="53"/>
      <c r="M982" s="53"/>
      <c r="N982" s="53"/>
      <c r="O982" s="53"/>
      <c r="V982" s="53"/>
      <c r="W982" s="53"/>
      <c r="X982" s="53"/>
      <c r="Y982" s="53"/>
      <c r="Z982" s="53"/>
      <c r="AA982" s="53"/>
      <c r="AB982" s="53"/>
      <c r="AC982" s="53"/>
    </row>
    <row r="983" spans="1:29" ht="13.2">
      <c r="A983" s="53"/>
      <c r="B983" s="53"/>
      <c r="C983" s="53"/>
      <c r="D983" s="53"/>
      <c r="E983" s="53"/>
      <c r="F983" s="53"/>
      <c r="G983" s="53"/>
      <c r="H983" s="53"/>
      <c r="I983" s="53"/>
      <c r="J983" s="53"/>
      <c r="K983" s="53"/>
      <c r="L983" s="53"/>
      <c r="M983" s="53"/>
      <c r="N983" s="53"/>
      <c r="O983" s="53"/>
      <c r="V983" s="53"/>
      <c r="W983" s="53"/>
      <c r="X983" s="53"/>
      <c r="Y983" s="53"/>
      <c r="Z983" s="53"/>
      <c r="AA983" s="53"/>
      <c r="AB983" s="53"/>
      <c r="AC983" s="53"/>
    </row>
    <row r="984" spans="1:29" ht="13.2">
      <c r="A984" s="53"/>
      <c r="B984" s="53"/>
      <c r="C984" s="53"/>
      <c r="D984" s="53"/>
      <c r="E984" s="53"/>
      <c r="F984" s="53"/>
      <c r="G984" s="53"/>
      <c r="H984" s="53"/>
      <c r="I984" s="53"/>
      <c r="J984" s="53"/>
      <c r="K984" s="53"/>
      <c r="L984" s="53"/>
      <c r="M984" s="53"/>
      <c r="N984" s="53"/>
      <c r="O984" s="53"/>
      <c r="V984" s="53"/>
      <c r="W984" s="53"/>
      <c r="X984" s="53"/>
      <c r="Y984" s="53"/>
      <c r="Z984" s="53"/>
      <c r="AA984" s="53"/>
      <c r="AB984" s="53"/>
      <c r="AC984" s="53"/>
    </row>
  </sheetData>
  <mergeCells count="14">
    <mergeCell ref="B29:G33"/>
    <mergeCell ref="B36:G39"/>
    <mergeCell ref="A1:K1"/>
    <mergeCell ref="A2:K2"/>
    <mergeCell ref="C3:F3"/>
    <mergeCell ref="J3:M3"/>
    <mergeCell ref="E6:F6"/>
    <mergeCell ref="L6:M6"/>
    <mergeCell ref="K14:L14"/>
    <mergeCell ref="D14:E14"/>
    <mergeCell ref="B20:G25"/>
    <mergeCell ref="I20:N20"/>
    <mergeCell ref="L24:N25"/>
    <mergeCell ref="B27:G27"/>
  </mergeCells>
  <dataValidations count="1">
    <dataValidation type="list" allowBlank="1" sqref="E6" xr:uid="{00000000-0002-0000-0200-000000000000}">
      <formula1>"Local Pickup,Shipped"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E69138"/>
    <outlinePr summaryBelow="0" summaryRight="0"/>
    <pageSetUpPr fitToPage="1"/>
  </sheetPr>
  <dimension ref="A1:AF333"/>
  <sheetViews>
    <sheetView workbookViewId="0">
      <pane ySplit="3" topLeftCell="A4" activePane="bottomLeft" state="frozen"/>
      <selection pane="bottomLeft" activeCell="B5" sqref="B5"/>
    </sheetView>
  </sheetViews>
  <sheetFormatPr baseColWidth="10" defaultColWidth="14.44140625" defaultRowHeight="15.75" customHeight="1"/>
  <cols>
    <col min="1" max="1" width="3.33203125" customWidth="1"/>
    <col min="2" max="2" width="30" customWidth="1"/>
    <col min="3" max="3" width="15.6640625" customWidth="1"/>
    <col min="4" max="4" width="12.44140625" customWidth="1"/>
    <col min="5" max="5" width="27.44140625" customWidth="1"/>
    <col min="6" max="6" width="17.33203125" customWidth="1"/>
    <col min="7" max="7" width="29" hidden="1" customWidth="1"/>
    <col min="8" max="8" width="19.109375" customWidth="1"/>
    <col min="9" max="9" width="16.6640625" hidden="1" customWidth="1"/>
    <col min="10" max="11" width="22.88671875" hidden="1" customWidth="1"/>
    <col min="12" max="12" width="14" hidden="1" customWidth="1"/>
    <col min="13" max="13" width="30.33203125" customWidth="1"/>
  </cols>
  <sheetData>
    <row r="1" spans="1:32" ht="38.25" customHeight="1">
      <c r="A1" s="99"/>
      <c r="B1" s="120" t="s">
        <v>41</v>
      </c>
      <c r="C1" s="108"/>
      <c r="D1" s="108"/>
      <c r="E1" s="108"/>
      <c r="F1" s="108"/>
      <c r="G1" s="108"/>
      <c r="H1" s="108"/>
      <c r="I1" s="108"/>
      <c r="J1" s="108"/>
      <c r="K1" s="100"/>
      <c r="L1" s="100"/>
      <c r="M1" s="100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4.4">
      <c r="A2" s="36"/>
      <c r="B2" s="5"/>
      <c r="C2" s="37">
        <f>SUM(C16:C17)</f>
        <v>0</v>
      </c>
      <c r="D2" s="37">
        <f>SUM(D16:D17)</f>
        <v>0</v>
      </c>
      <c r="E2" s="7" t="str">
        <f>COUNTA(E16:E170)&amp;" total ordered, "&amp;COUNTA(E16:E170)-COUNTA(B16:B156)&amp;" remaining"</f>
        <v>0 total ordered, 0 remaining</v>
      </c>
      <c r="F2" s="8"/>
      <c r="G2" s="9"/>
      <c r="H2" s="9"/>
      <c r="I2" s="9"/>
      <c r="J2" s="10"/>
      <c r="K2" s="11"/>
      <c r="L2" s="12"/>
      <c r="M2" s="1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14.4">
      <c r="A3" s="38" t="s">
        <v>1</v>
      </c>
      <c r="B3" s="15" t="s">
        <v>17</v>
      </c>
      <c r="C3" s="16" t="s">
        <v>18</v>
      </c>
      <c r="D3" s="16" t="s">
        <v>11</v>
      </c>
      <c r="E3" s="17" t="s">
        <v>6</v>
      </c>
      <c r="F3" s="18" t="s">
        <v>19</v>
      </c>
      <c r="G3" s="39" t="s">
        <v>42</v>
      </c>
      <c r="H3" s="19" t="s">
        <v>21</v>
      </c>
      <c r="I3" s="19" t="s">
        <v>8</v>
      </c>
      <c r="J3" s="20" t="s">
        <v>9</v>
      </c>
      <c r="K3" s="21" t="s">
        <v>10</v>
      </c>
      <c r="L3" s="22" t="s">
        <v>11</v>
      </c>
      <c r="M3" s="17" t="s">
        <v>22</v>
      </c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</row>
    <row r="4" spans="1:32" ht="13.2">
      <c r="A4" s="40">
        <v>1</v>
      </c>
      <c r="B4" s="45"/>
      <c r="C4" s="42"/>
      <c r="D4" s="3"/>
      <c r="E4" s="3"/>
      <c r="F4" s="43"/>
      <c r="G4" s="29"/>
      <c r="H4" s="29"/>
      <c r="I4" s="29"/>
      <c r="J4" s="30"/>
      <c r="K4" s="31"/>
      <c r="L4" s="32"/>
      <c r="M4" s="44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t="13.2">
      <c r="A5" s="40">
        <v>2</v>
      </c>
      <c r="B5" s="45"/>
      <c r="C5" s="42"/>
      <c r="D5" s="3"/>
      <c r="E5" s="3"/>
      <c r="F5" s="43"/>
      <c r="G5" s="29"/>
      <c r="H5" s="29"/>
      <c r="I5" s="29"/>
      <c r="J5" s="30"/>
      <c r="K5" s="31"/>
      <c r="L5" s="32"/>
      <c r="M5" s="44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13.2">
      <c r="A6" s="40">
        <v>3</v>
      </c>
      <c r="B6" s="45"/>
      <c r="C6" s="42"/>
      <c r="D6" s="3"/>
      <c r="E6" s="3"/>
      <c r="F6" s="43"/>
      <c r="G6" s="29"/>
      <c r="H6" s="29"/>
      <c r="I6" s="29"/>
      <c r="J6" s="30"/>
      <c r="K6" s="31"/>
      <c r="L6" s="32"/>
      <c r="M6" s="44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13.2">
      <c r="A7" s="40">
        <v>4</v>
      </c>
      <c r="B7" s="45"/>
      <c r="C7" s="42"/>
      <c r="D7" s="3"/>
      <c r="E7" s="3"/>
      <c r="F7" s="43"/>
      <c r="G7" s="29"/>
      <c r="H7" s="29"/>
      <c r="I7" s="29"/>
      <c r="J7" s="30"/>
      <c r="K7" s="31"/>
      <c r="L7" s="32"/>
      <c r="M7" s="44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ht="13.2">
      <c r="A8" s="40">
        <v>5</v>
      </c>
      <c r="B8" s="45"/>
      <c r="C8" s="42"/>
      <c r="D8" s="3"/>
      <c r="E8" s="3"/>
      <c r="F8" s="43"/>
      <c r="G8" s="29"/>
      <c r="H8" s="29"/>
      <c r="I8" s="29"/>
      <c r="J8" s="30"/>
      <c r="K8" s="31"/>
      <c r="L8" s="32"/>
      <c r="M8" s="44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13.2">
      <c r="A9" s="40">
        <v>6</v>
      </c>
      <c r="B9" s="45"/>
      <c r="C9" s="42"/>
      <c r="D9" s="3"/>
      <c r="E9" s="3"/>
      <c r="F9" s="43"/>
      <c r="G9" s="29"/>
      <c r="H9" s="29"/>
      <c r="I9" s="29"/>
      <c r="J9" s="30"/>
      <c r="K9" s="31"/>
      <c r="L9" s="32"/>
      <c r="M9" s="44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ht="13.2">
      <c r="A10" s="40">
        <v>7</v>
      </c>
      <c r="B10" s="45"/>
      <c r="C10" s="42"/>
      <c r="D10" s="3"/>
      <c r="E10" s="3"/>
      <c r="F10" s="43"/>
      <c r="G10" s="29"/>
      <c r="H10" s="29"/>
      <c r="I10" s="29"/>
      <c r="J10" s="30"/>
      <c r="K10" s="31"/>
      <c r="L10" s="32"/>
      <c r="M10" s="44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ht="13.2">
      <c r="A11" s="40">
        <v>8</v>
      </c>
      <c r="B11" s="45"/>
      <c r="C11" s="42"/>
      <c r="D11" s="3"/>
      <c r="E11" s="3"/>
      <c r="F11" s="43"/>
      <c r="G11" s="29"/>
      <c r="H11" s="29"/>
      <c r="I11" s="29"/>
      <c r="J11" s="30"/>
      <c r="K11" s="31"/>
      <c r="L11" s="32"/>
      <c r="M11" s="44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ht="13.2">
      <c r="A12" s="40">
        <v>9</v>
      </c>
      <c r="B12" s="45"/>
      <c r="C12" s="42"/>
      <c r="D12" s="3"/>
      <c r="E12" s="3"/>
      <c r="F12" s="43"/>
      <c r="G12" s="29"/>
      <c r="H12" s="29"/>
      <c r="I12" s="29"/>
      <c r="J12" s="30"/>
      <c r="K12" s="31"/>
      <c r="L12" s="32"/>
      <c r="M12" s="44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ht="13.2">
      <c r="A13" s="40">
        <v>10</v>
      </c>
      <c r="B13" s="45"/>
      <c r="C13" s="42"/>
      <c r="D13" s="3"/>
      <c r="E13" s="3"/>
      <c r="F13" s="43"/>
      <c r="G13" s="29"/>
      <c r="H13" s="29"/>
      <c r="I13" s="29"/>
      <c r="J13" s="30"/>
      <c r="K13" s="31"/>
      <c r="L13" s="32"/>
      <c r="M13" s="44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3.2">
      <c r="A14" s="40">
        <v>11</v>
      </c>
      <c r="B14" s="45"/>
      <c r="C14" s="42"/>
      <c r="D14" s="3"/>
      <c r="E14" s="3"/>
      <c r="F14" s="43"/>
      <c r="G14" s="29"/>
      <c r="H14" s="29"/>
      <c r="I14" s="29"/>
      <c r="J14" s="30"/>
      <c r="K14" s="31"/>
      <c r="L14" s="32"/>
      <c r="M14" s="44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ht="13.2">
      <c r="A15" s="40">
        <v>12</v>
      </c>
      <c r="B15" s="45"/>
      <c r="C15" s="42"/>
      <c r="D15" s="3"/>
      <c r="E15" s="3"/>
      <c r="F15" s="43"/>
      <c r="G15" s="29"/>
      <c r="H15" s="29"/>
      <c r="I15" s="29"/>
      <c r="J15" s="30"/>
      <c r="K15" s="31"/>
      <c r="L15" s="32"/>
      <c r="M15" s="44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ht="13.2">
      <c r="A16" s="40">
        <v>13</v>
      </c>
      <c r="B16" s="45"/>
      <c r="C16" s="42"/>
      <c r="D16" s="3"/>
      <c r="E16" s="3"/>
      <c r="F16" s="43"/>
      <c r="G16" s="29"/>
      <c r="H16" s="29"/>
      <c r="I16" s="29"/>
      <c r="J16" s="30"/>
      <c r="K16" s="31"/>
      <c r="L16" s="32"/>
      <c r="M16" s="44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13.2">
      <c r="A17" s="40">
        <v>14</v>
      </c>
      <c r="B17" s="45"/>
      <c r="C17" s="42"/>
      <c r="D17" s="3"/>
      <c r="E17" s="3"/>
      <c r="F17" s="43"/>
      <c r="G17" s="29"/>
      <c r="H17" s="29"/>
      <c r="I17" s="29"/>
      <c r="J17" s="30"/>
      <c r="K17" s="31"/>
      <c r="L17" s="32"/>
      <c r="M17" s="44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ht="13.2">
      <c r="A18" s="40">
        <v>15</v>
      </c>
      <c r="B18" s="45"/>
      <c r="C18" s="42"/>
      <c r="D18" s="3"/>
      <c r="E18" s="3"/>
      <c r="F18" s="43"/>
      <c r="G18" s="29"/>
      <c r="H18" s="29"/>
      <c r="I18" s="29"/>
      <c r="J18" s="30"/>
      <c r="K18" s="31"/>
      <c r="L18" s="32"/>
      <c r="M18" s="4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ht="13.2">
      <c r="A19" s="40">
        <v>16</v>
      </c>
      <c r="B19" s="45"/>
      <c r="C19" s="42"/>
      <c r="D19" s="3"/>
      <c r="E19" s="3"/>
      <c r="F19" s="43"/>
      <c r="G19" s="29"/>
      <c r="H19" s="29"/>
      <c r="I19" s="29"/>
      <c r="J19" s="30"/>
      <c r="K19" s="31"/>
      <c r="L19" s="32"/>
      <c r="M19" s="4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ht="13.2">
      <c r="A20" s="40">
        <v>17</v>
      </c>
      <c r="B20" s="45"/>
      <c r="C20" s="42"/>
      <c r="D20" s="3"/>
      <c r="E20" s="3"/>
      <c r="F20" s="43"/>
      <c r="G20" s="29"/>
      <c r="H20" s="29"/>
      <c r="I20" s="29"/>
      <c r="J20" s="30"/>
      <c r="K20" s="31"/>
      <c r="L20" s="32"/>
      <c r="M20" s="4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13.2">
      <c r="A21" s="40">
        <v>18</v>
      </c>
      <c r="B21" s="45"/>
      <c r="C21" s="42"/>
      <c r="D21" s="3"/>
      <c r="E21" s="3"/>
      <c r="F21" s="43"/>
      <c r="G21" s="29"/>
      <c r="H21" s="29"/>
      <c r="I21" s="29"/>
      <c r="J21" s="30"/>
      <c r="K21" s="31"/>
      <c r="L21" s="32"/>
      <c r="M21" s="4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13.2">
      <c r="A22" s="40">
        <v>19</v>
      </c>
      <c r="B22" s="45"/>
      <c r="C22" s="42"/>
      <c r="D22" s="3"/>
      <c r="E22" s="3"/>
      <c r="F22" s="43"/>
      <c r="G22" s="29"/>
      <c r="H22" s="29"/>
      <c r="I22" s="29"/>
      <c r="J22" s="30"/>
      <c r="K22" s="31"/>
      <c r="L22" s="32"/>
      <c r="M22" s="4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13.2">
      <c r="A23" s="40">
        <v>20</v>
      </c>
      <c r="B23" s="45"/>
      <c r="C23" s="42"/>
      <c r="D23" s="3"/>
      <c r="E23" s="3"/>
      <c r="F23" s="43"/>
      <c r="G23" s="29"/>
      <c r="H23" s="29"/>
      <c r="I23" s="29"/>
      <c r="J23" s="30"/>
      <c r="K23" s="31"/>
      <c r="L23" s="32"/>
      <c r="M23" s="4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13.2">
      <c r="A24" s="40">
        <v>21</v>
      </c>
      <c r="B24" s="45"/>
      <c r="C24" s="42"/>
      <c r="D24" s="3"/>
      <c r="E24" s="3"/>
      <c r="F24" s="43"/>
      <c r="G24" s="29"/>
      <c r="H24" s="29"/>
      <c r="I24" s="29"/>
      <c r="J24" s="30"/>
      <c r="K24" s="31"/>
      <c r="L24" s="32"/>
      <c r="M24" s="4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13.2">
      <c r="A25" s="40">
        <v>22</v>
      </c>
      <c r="B25" s="45"/>
      <c r="C25" s="42"/>
      <c r="D25" s="3"/>
      <c r="E25" s="3"/>
      <c r="F25" s="43"/>
      <c r="G25" s="29"/>
      <c r="H25" s="29"/>
      <c r="I25" s="29"/>
      <c r="J25" s="30"/>
      <c r="K25" s="31"/>
      <c r="L25" s="32"/>
      <c r="M25" s="4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13.2">
      <c r="A26" s="40">
        <v>23</v>
      </c>
      <c r="B26" s="45"/>
      <c r="C26" s="42"/>
      <c r="D26" s="3"/>
      <c r="E26" s="3"/>
      <c r="F26" s="43"/>
      <c r="G26" s="29"/>
      <c r="H26" s="29"/>
      <c r="I26" s="29"/>
      <c r="J26" s="30"/>
      <c r="K26" s="31"/>
      <c r="L26" s="32"/>
      <c r="M26" s="44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13.2">
      <c r="A27" s="40">
        <v>24</v>
      </c>
      <c r="B27" s="45"/>
      <c r="C27" s="42"/>
      <c r="D27" s="3"/>
      <c r="E27" s="3"/>
      <c r="F27" s="43"/>
      <c r="G27" s="29"/>
      <c r="H27" s="29"/>
      <c r="I27" s="29"/>
      <c r="J27" s="30"/>
      <c r="K27" s="31"/>
      <c r="L27" s="32"/>
      <c r="M27" s="44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13.2">
      <c r="A28" s="40">
        <v>25</v>
      </c>
      <c r="B28" s="45"/>
      <c r="C28" s="42"/>
      <c r="D28" s="3"/>
      <c r="E28" s="3"/>
      <c r="F28" s="43"/>
      <c r="G28" s="29"/>
      <c r="H28" s="29"/>
      <c r="I28" s="29"/>
      <c r="J28" s="30"/>
      <c r="K28" s="31"/>
      <c r="L28" s="32"/>
      <c r="M28" s="44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13.2">
      <c r="A29" s="40">
        <v>26</v>
      </c>
      <c r="B29" s="45"/>
      <c r="C29" s="42"/>
      <c r="D29" s="3"/>
      <c r="E29" s="3"/>
      <c r="F29" s="43"/>
      <c r="G29" s="29"/>
      <c r="H29" s="29"/>
      <c r="I29" s="29"/>
      <c r="J29" s="30"/>
      <c r="K29" s="31"/>
      <c r="L29" s="32"/>
      <c r="M29" s="44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13.2">
      <c r="A30" s="40">
        <v>27</v>
      </c>
      <c r="B30" s="45"/>
      <c r="C30" s="42"/>
      <c r="D30" s="3"/>
      <c r="E30" s="3"/>
      <c r="F30" s="43"/>
      <c r="G30" s="29"/>
      <c r="H30" s="29"/>
      <c r="I30" s="29"/>
      <c r="J30" s="30"/>
      <c r="K30" s="31"/>
      <c r="L30" s="32"/>
      <c r="M30" s="44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13.2">
      <c r="A31" s="40">
        <v>28</v>
      </c>
      <c r="B31" s="45"/>
      <c r="C31" s="42"/>
      <c r="D31" s="3"/>
      <c r="E31" s="3"/>
      <c r="F31" s="43"/>
      <c r="G31" s="29"/>
      <c r="H31" s="29"/>
      <c r="I31" s="29"/>
      <c r="J31" s="30"/>
      <c r="K31" s="31"/>
      <c r="L31" s="32"/>
      <c r="M31" s="44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ht="13.2">
      <c r="A32" s="40">
        <v>29</v>
      </c>
      <c r="B32" s="45"/>
      <c r="C32" s="42"/>
      <c r="D32" s="3"/>
      <c r="E32" s="3"/>
      <c r="F32" s="43"/>
      <c r="G32" s="29"/>
      <c r="H32" s="29"/>
      <c r="I32" s="29"/>
      <c r="J32" s="30"/>
      <c r="K32" s="31"/>
      <c r="L32" s="32"/>
      <c r="M32" s="44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ht="13.2">
      <c r="A33" s="40">
        <v>30</v>
      </c>
      <c r="B33" s="45"/>
      <c r="C33" s="42"/>
      <c r="D33" s="3"/>
      <c r="E33" s="3"/>
      <c r="F33" s="43"/>
      <c r="G33" s="29"/>
      <c r="H33" s="29"/>
      <c r="I33" s="29"/>
      <c r="J33" s="30"/>
      <c r="K33" s="31"/>
      <c r="L33" s="32"/>
      <c r="M33" s="44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ht="13.2">
      <c r="A34" s="40">
        <v>31</v>
      </c>
      <c r="B34" s="45"/>
      <c r="C34" s="42"/>
      <c r="D34" s="3"/>
      <c r="E34" s="3"/>
      <c r="F34" s="43"/>
      <c r="G34" s="29"/>
      <c r="H34" s="29"/>
      <c r="I34" s="29"/>
      <c r="J34" s="30"/>
      <c r="K34" s="31"/>
      <c r="L34" s="32"/>
      <c r="M34" s="44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ht="13.2">
      <c r="A35" s="40">
        <v>32</v>
      </c>
      <c r="B35" s="45"/>
      <c r="C35" s="42"/>
      <c r="D35" s="3"/>
      <c r="E35" s="3"/>
      <c r="F35" s="43"/>
      <c r="G35" s="29"/>
      <c r="H35" s="29"/>
      <c r="I35" s="29"/>
      <c r="J35" s="30"/>
      <c r="K35" s="31"/>
      <c r="L35" s="32"/>
      <c r="M35" s="44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13.2">
      <c r="A36" s="40">
        <v>33</v>
      </c>
      <c r="B36" s="45"/>
      <c r="C36" s="42"/>
      <c r="D36" s="3"/>
      <c r="E36" s="3"/>
      <c r="F36" s="43"/>
      <c r="G36" s="29"/>
      <c r="H36" s="29"/>
      <c r="I36" s="29"/>
      <c r="J36" s="30"/>
      <c r="K36" s="31"/>
      <c r="L36" s="32"/>
      <c r="M36" s="44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ht="13.2">
      <c r="A37" s="40">
        <v>34</v>
      </c>
      <c r="B37" s="45"/>
      <c r="C37" s="42"/>
      <c r="D37" s="3"/>
      <c r="E37" s="3"/>
      <c r="F37" s="43"/>
      <c r="G37" s="29"/>
      <c r="H37" s="29"/>
      <c r="I37" s="29"/>
      <c r="J37" s="30"/>
      <c r="K37" s="31"/>
      <c r="L37" s="32"/>
      <c r="M37" s="44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13.2">
      <c r="A38" s="40">
        <v>35</v>
      </c>
      <c r="B38" s="45"/>
      <c r="C38" s="42"/>
      <c r="D38" s="3"/>
      <c r="E38" s="3"/>
      <c r="F38" s="43"/>
      <c r="G38" s="29"/>
      <c r="H38" s="29"/>
      <c r="I38" s="29"/>
      <c r="J38" s="30"/>
      <c r="K38" s="31"/>
      <c r="L38" s="32"/>
      <c r="M38" s="44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13.2">
      <c r="A39" s="40">
        <v>36</v>
      </c>
      <c r="B39" s="45"/>
      <c r="C39" s="42"/>
      <c r="D39" s="3"/>
      <c r="E39" s="3"/>
      <c r="F39" s="43"/>
      <c r="G39" s="29"/>
      <c r="H39" s="29"/>
      <c r="I39" s="29"/>
      <c r="J39" s="30"/>
      <c r="K39" s="31"/>
      <c r="L39" s="32"/>
      <c r="M39" s="44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13.2">
      <c r="A40" s="40">
        <v>37</v>
      </c>
      <c r="B40" s="45"/>
      <c r="C40" s="42"/>
      <c r="D40" s="3"/>
      <c r="E40" s="3"/>
      <c r="F40" s="43"/>
      <c r="G40" s="29"/>
      <c r="H40" s="29"/>
      <c r="I40" s="29"/>
      <c r="J40" s="30"/>
      <c r="K40" s="31"/>
      <c r="L40" s="32"/>
      <c r="M40" s="44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3.2">
      <c r="A41" s="40">
        <v>38</v>
      </c>
      <c r="B41" s="45"/>
      <c r="C41" s="42"/>
      <c r="D41" s="3"/>
      <c r="E41" s="3"/>
      <c r="F41" s="43"/>
      <c r="G41" s="29"/>
      <c r="H41" s="29"/>
      <c r="I41" s="29"/>
      <c r="J41" s="30"/>
      <c r="K41" s="31"/>
      <c r="L41" s="32"/>
      <c r="M41" s="44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ht="13.2">
      <c r="A42" s="40">
        <v>39</v>
      </c>
      <c r="B42" s="45"/>
      <c r="C42" s="42"/>
      <c r="D42" s="3"/>
      <c r="E42" s="3"/>
      <c r="F42" s="43"/>
      <c r="G42" s="29"/>
      <c r="H42" s="29"/>
      <c r="I42" s="29"/>
      <c r="J42" s="30"/>
      <c r="K42" s="31"/>
      <c r="L42" s="32"/>
      <c r="M42" s="44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ht="13.2">
      <c r="A43" s="40">
        <v>40</v>
      </c>
      <c r="B43" s="45"/>
      <c r="C43" s="42"/>
      <c r="D43" s="3"/>
      <c r="E43" s="3"/>
      <c r="F43" s="43"/>
      <c r="G43" s="29"/>
      <c r="H43" s="29"/>
      <c r="I43" s="29"/>
      <c r="J43" s="30"/>
      <c r="K43" s="31"/>
      <c r="L43" s="32"/>
      <c r="M43" s="44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ht="13.2">
      <c r="A44" s="40">
        <v>41</v>
      </c>
      <c r="B44" s="45"/>
      <c r="C44" s="42"/>
      <c r="D44" s="3"/>
      <c r="E44" s="3"/>
      <c r="F44" s="43"/>
      <c r="G44" s="29"/>
      <c r="H44" s="29"/>
      <c r="I44" s="29"/>
      <c r="J44" s="30"/>
      <c r="K44" s="31"/>
      <c r="L44" s="32"/>
      <c r="M44" s="44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ht="13.2">
      <c r="A45" s="40">
        <v>42</v>
      </c>
      <c r="B45" s="45"/>
      <c r="C45" s="42"/>
      <c r="D45" s="3"/>
      <c r="E45" s="3"/>
      <c r="F45" s="43"/>
      <c r="G45" s="29"/>
      <c r="H45" s="29"/>
      <c r="I45" s="29"/>
      <c r="J45" s="30"/>
      <c r="K45" s="31"/>
      <c r="L45" s="32"/>
      <c r="M45" s="44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ht="13.2">
      <c r="A46" s="40">
        <v>43</v>
      </c>
      <c r="B46" s="45"/>
      <c r="C46" s="42"/>
      <c r="D46" s="3"/>
      <c r="E46" s="3"/>
      <c r="F46" s="43"/>
      <c r="G46" s="29"/>
      <c r="H46" s="29"/>
      <c r="I46" s="29"/>
      <c r="J46" s="30"/>
      <c r="K46" s="31"/>
      <c r="L46" s="32"/>
      <c r="M46" s="44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ht="13.2">
      <c r="A47" s="40">
        <v>44</v>
      </c>
      <c r="B47" s="45"/>
      <c r="C47" s="42"/>
      <c r="D47" s="3"/>
      <c r="E47" s="3"/>
      <c r="F47" s="43"/>
      <c r="G47" s="29"/>
      <c r="H47" s="29"/>
      <c r="I47" s="29"/>
      <c r="J47" s="30"/>
      <c r="K47" s="31"/>
      <c r="L47" s="32"/>
      <c r="M47" s="44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ht="13.2">
      <c r="A48" s="40">
        <v>45</v>
      </c>
      <c r="B48" s="45"/>
      <c r="C48" s="42"/>
      <c r="D48" s="3"/>
      <c r="E48" s="3"/>
      <c r="F48" s="43"/>
      <c r="G48" s="29"/>
      <c r="H48" s="29"/>
      <c r="I48" s="29"/>
      <c r="J48" s="30"/>
      <c r="K48" s="31"/>
      <c r="L48" s="32"/>
      <c r="M48" s="44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ht="13.2">
      <c r="A49" s="40">
        <v>46</v>
      </c>
      <c r="B49" s="45"/>
      <c r="C49" s="42"/>
      <c r="D49" s="3"/>
      <c r="E49" s="3"/>
      <c r="F49" s="43"/>
      <c r="G49" s="29"/>
      <c r="H49" s="29"/>
      <c r="I49" s="29"/>
      <c r="J49" s="30"/>
      <c r="K49" s="31"/>
      <c r="L49" s="32"/>
      <c r="M49" s="44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ht="13.2">
      <c r="A50" s="40">
        <v>47</v>
      </c>
      <c r="B50" s="45"/>
      <c r="C50" s="42"/>
      <c r="D50" s="3"/>
      <c r="E50" s="3"/>
      <c r="F50" s="43"/>
      <c r="G50" s="29"/>
      <c r="H50" s="29"/>
      <c r="I50" s="29"/>
      <c r="J50" s="30"/>
      <c r="K50" s="31"/>
      <c r="L50" s="32"/>
      <c r="M50" s="44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ht="13.2">
      <c r="A51" s="40">
        <v>48</v>
      </c>
      <c r="B51" s="45"/>
      <c r="C51" s="42"/>
      <c r="D51" s="3"/>
      <c r="E51" s="3"/>
      <c r="F51" s="43"/>
      <c r="G51" s="29"/>
      <c r="H51" s="29"/>
      <c r="I51" s="29"/>
      <c r="J51" s="30"/>
      <c r="K51" s="31"/>
      <c r="L51" s="32"/>
      <c r="M51" s="44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ht="13.2">
      <c r="A52" s="40">
        <v>49</v>
      </c>
      <c r="B52" s="45"/>
      <c r="C52" s="42"/>
      <c r="D52" s="3"/>
      <c r="E52" s="3"/>
      <c r="F52" s="43"/>
      <c r="G52" s="29"/>
      <c r="H52" s="29"/>
      <c r="I52" s="29"/>
      <c r="J52" s="30"/>
      <c r="K52" s="31"/>
      <c r="L52" s="32"/>
      <c r="M52" s="44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13.2">
      <c r="A53" s="40">
        <v>50</v>
      </c>
      <c r="B53" s="45"/>
      <c r="C53" s="42"/>
      <c r="D53" s="3"/>
      <c r="E53" s="3"/>
      <c r="F53" s="43"/>
      <c r="G53" s="29"/>
      <c r="H53" s="29"/>
      <c r="I53" s="29"/>
      <c r="J53" s="30"/>
      <c r="K53" s="31"/>
      <c r="L53" s="32"/>
      <c r="M53" s="44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ht="13.2">
      <c r="A54" s="40">
        <v>51</v>
      </c>
      <c r="B54" s="45"/>
      <c r="C54" s="42"/>
      <c r="D54" s="3"/>
      <c r="E54" s="3"/>
      <c r="F54" s="43"/>
      <c r="G54" s="29"/>
      <c r="H54" s="29"/>
      <c r="I54" s="29"/>
      <c r="J54" s="30"/>
      <c r="K54" s="31"/>
      <c r="L54" s="32"/>
      <c r="M54" s="44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ht="13.2">
      <c r="A55" s="40">
        <v>52</v>
      </c>
      <c r="B55" s="45"/>
      <c r="C55" s="42"/>
      <c r="D55" s="3"/>
      <c r="E55" s="3"/>
      <c r="F55" s="43"/>
      <c r="G55" s="29"/>
      <c r="H55" s="29"/>
      <c r="I55" s="29"/>
      <c r="J55" s="30"/>
      <c r="K55" s="31"/>
      <c r="L55" s="32"/>
      <c r="M55" s="44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ht="13.2">
      <c r="A56" s="40">
        <v>53</v>
      </c>
      <c r="B56" s="45"/>
      <c r="C56" s="42"/>
      <c r="D56" s="3"/>
      <c r="E56" s="3"/>
      <c r="F56" s="43"/>
      <c r="G56" s="29"/>
      <c r="H56" s="29"/>
      <c r="I56" s="29"/>
      <c r="J56" s="30"/>
      <c r="K56" s="31"/>
      <c r="L56" s="32"/>
      <c r="M56" s="44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ht="13.2">
      <c r="A57" s="40">
        <v>54</v>
      </c>
      <c r="B57" s="45"/>
      <c r="C57" s="42"/>
      <c r="D57" s="3"/>
      <c r="E57" s="3"/>
      <c r="F57" s="43"/>
      <c r="G57" s="29"/>
      <c r="H57" s="29"/>
      <c r="I57" s="29"/>
      <c r="J57" s="30"/>
      <c r="K57" s="31"/>
      <c r="L57" s="32"/>
      <c r="M57" s="44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ht="13.2">
      <c r="A58" s="40">
        <v>55</v>
      </c>
      <c r="B58" s="45"/>
      <c r="C58" s="42"/>
      <c r="D58" s="3"/>
      <c r="E58" s="3"/>
      <c r="F58" s="43"/>
      <c r="G58" s="29"/>
      <c r="H58" s="29"/>
      <c r="I58" s="29"/>
      <c r="J58" s="30"/>
      <c r="K58" s="31"/>
      <c r="L58" s="32"/>
      <c r="M58" s="44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ht="13.2">
      <c r="A59" s="40">
        <v>56</v>
      </c>
      <c r="B59" s="45"/>
      <c r="C59" s="42"/>
      <c r="D59" s="3"/>
      <c r="E59" s="3"/>
      <c r="F59" s="43"/>
      <c r="G59" s="29"/>
      <c r="H59" s="29"/>
      <c r="I59" s="29"/>
      <c r="J59" s="30"/>
      <c r="K59" s="31"/>
      <c r="L59" s="32"/>
      <c r="M59" s="44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ht="13.2">
      <c r="A60" s="40">
        <v>57</v>
      </c>
      <c r="B60" s="45"/>
      <c r="C60" s="42"/>
      <c r="D60" s="3"/>
      <c r="E60" s="3"/>
      <c r="F60" s="43"/>
      <c r="G60" s="29"/>
      <c r="H60" s="29"/>
      <c r="I60" s="29"/>
      <c r="J60" s="30"/>
      <c r="K60" s="31"/>
      <c r="L60" s="32"/>
      <c r="M60" s="44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ht="13.2">
      <c r="A61" s="40">
        <v>58</v>
      </c>
      <c r="B61" s="45"/>
      <c r="C61" s="42"/>
      <c r="D61" s="3"/>
      <c r="E61" s="3"/>
      <c r="F61" s="43"/>
      <c r="G61" s="29"/>
      <c r="H61" s="29"/>
      <c r="I61" s="29"/>
      <c r="J61" s="30"/>
      <c r="K61" s="31"/>
      <c r="L61" s="32"/>
      <c r="M61" s="44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ht="13.2">
      <c r="A62" s="40">
        <v>59</v>
      </c>
      <c r="B62" s="45"/>
      <c r="C62" s="42"/>
      <c r="D62" s="3"/>
      <c r="E62" s="3"/>
      <c r="F62" s="43"/>
      <c r="G62" s="29"/>
      <c r="H62" s="29"/>
      <c r="I62" s="29"/>
      <c r="J62" s="30"/>
      <c r="K62" s="31"/>
      <c r="L62" s="32"/>
      <c r="M62" s="44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ht="13.2">
      <c r="A63" s="40">
        <v>60</v>
      </c>
      <c r="B63" s="45"/>
      <c r="C63" s="42"/>
      <c r="D63" s="3"/>
      <c r="E63" s="3"/>
      <c r="F63" s="43"/>
      <c r="G63" s="29"/>
      <c r="H63" s="29"/>
      <c r="I63" s="29"/>
      <c r="J63" s="30"/>
      <c r="K63" s="31"/>
      <c r="L63" s="32"/>
      <c r="M63" s="44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ht="13.2">
      <c r="A64" s="40">
        <v>61</v>
      </c>
      <c r="B64" s="45"/>
      <c r="C64" s="42"/>
      <c r="D64" s="3"/>
      <c r="E64" s="3"/>
      <c r="F64" s="43"/>
      <c r="G64" s="29"/>
      <c r="H64" s="29"/>
      <c r="I64" s="29"/>
      <c r="J64" s="30"/>
      <c r="K64" s="31"/>
      <c r="L64" s="32"/>
      <c r="M64" s="44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ht="13.2">
      <c r="A65" s="40">
        <v>62</v>
      </c>
      <c r="B65" s="45"/>
      <c r="C65" s="42"/>
      <c r="D65" s="3"/>
      <c r="E65" s="3"/>
      <c r="F65" s="43"/>
      <c r="G65" s="29"/>
      <c r="H65" s="29"/>
      <c r="I65" s="29"/>
      <c r="J65" s="30"/>
      <c r="K65" s="31"/>
      <c r="L65" s="32"/>
      <c r="M65" s="44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ht="13.2">
      <c r="A66" s="40">
        <v>63</v>
      </c>
      <c r="B66" s="45"/>
      <c r="C66" s="42"/>
      <c r="D66" s="3"/>
      <c r="E66" s="3"/>
      <c r="F66" s="43"/>
      <c r="G66" s="29"/>
      <c r="H66" s="29"/>
      <c r="I66" s="29"/>
      <c r="J66" s="30"/>
      <c r="K66" s="31"/>
      <c r="L66" s="32"/>
      <c r="M66" s="44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ht="13.2">
      <c r="A67" s="40">
        <v>64</v>
      </c>
      <c r="B67" s="45"/>
      <c r="C67" s="42"/>
      <c r="D67" s="3"/>
      <c r="E67" s="3"/>
      <c r="F67" s="43"/>
      <c r="G67" s="29"/>
      <c r="H67" s="29"/>
      <c r="I67" s="29"/>
      <c r="J67" s="30"/>
      <c r="K67" s="31"/>
      <c r="L67" s="32"/>
      <c r="M67" s="44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ht="13.2">
      <c r="A68" s="40">
        <v>65</v>
      </c>
      <c r="B68" s="45"/>
      <c r="C68" s="42"/>
      <c r="D68" s="3"/>
      <c r="E68" s="3"/>
      <c r="F68" s="43"/>
      <c r="G68" s="29"/>
      <c r="H68" s="29"/>
      <c r="I68" s="29"/>
      <c r="J68" s="30"/>
      <c r="K68" s="31"/>
      <c r="L68" s="32"/>
      <c r="M68" s="44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ht="13.2">
      <c r="A69" s="40">
        <v>66</v>
      </c>
      <c r="B69" s="45"/>
      <c r="C69" s="42"/>
      <c r="D69" s="3"/>
      <c r="E69" s="3"/>
      <c r="F69" s="43"/>
      <c r="G69" s="29"/>
      <c r="H69" s="29"/>
      <c r="I69" s="29"/>
      <c r="J69" s="30"/>
      <c r="K69" s="31"/>
      <c r="L69" s="32"/>
      <c r="M69" s="44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ht="13.2">
      <c r="A70" s="40">
        <v>67</v>
      </c>
      <c r="B70" s="45"/>
      <c r="C70" s="42"/>
      <c r="D70" s="3"/>
      <c r="E70" s="3"/>
      <c r="F70" s="43"/>
      <c r="G70" s="29"/>
      <c r="H70" s="29"/>
      <c r="I70" s="29"/>
      <c r="J70" s="30"/>
      <c r="K70" s="31"/>
      <c r="L70" s="32"/>
      <c r="M70" s="44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ht="13.2">
      <c r="A71" s="40">
        <v>68</v>
      </c>
      <c r="B71" s="45"/>
      <c r="C71" s="42"/>
      <c r="D71" s="3"/>
      <c r="E71" s="3"/>
      <c r="F71" s="43"/>
      <c r="G71" s="29"/>
      <c r="H71" s="29"/>
      <c r="I71" s="29"/>
      <c r="J71" s="30"/>
      <c r="K71" s="31"/>
      <c r="L71" s="32"/>
      <c r="M71" s="44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ht="13.2">
      <c r="A72" s="40">
        <v>69</v>
      </c>
      <c r="B72" s="45"/>
      <c r="C72" s="42"/>
      <c r="D72" s="3"/>
      <c r="E72" s="3"/>
      <c r="F72" s="43"/>
      <c r="G72" s="29"/>
      <c r="H72" s="29"/>
      <c r="I72" s="29"/>
      <c r="J72" s="30"/>
      <c r="K72" s="31"/>
      <c r="L72" s="32"/>
      <c r="M72" s="44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ht="13.2">
      <c r="A73" s="40">
        <v>70</v>
      </c>
      <c r="B73" s="45"/>
      <c r="C73" s="42"/>
      <c r="D73" s="3"/>
      <c r="E73" s="3"/>
      <c r="F73" s="43"/>
      <c r="G73" s="29"/>
      <c r="H73" s="29"/>
      <c r="I73" s="29"/>
      <c r="J73" s="30"/>
      <c r="K73" s="31"/>
      <c r="L73" s="32"/>
      <c r="M73" s="44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ht="13.2">
      <c r="A74" s="40">
        <v>71</v>
      </c>
      <c r="B74" s="45"/>
      <c r="C74" s="42"/>
      <c r="D74" s="3"/>
      <c r="E74" s="3"/>
      <c r="F74" s="43"/>
      <c r="G74" s="29"/>
      <c r="H74" s="29"/>
      <c r="I74" s="29"/>
      <c r="J74" s="30"/>
      <c r="K74" s="31"/>
      <c r="L74" s="32"/>
      <c r="M74" s="44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ht="13.2">
      <c r="A75" s="40">
        <v>72</v>
      </c>
      <c r="B75" s="45"/>
      <c r="C75" s="42"/>
      <c r="D75" s="3"/>
      <c r="E75" s="3"/>
      <c r="F75" s="43"/>
      <c r="G75" s="29"/>
      <c r="H75" s="29"/>
      <c r="I75" s="29"/>
      <c r="J75" s="30"/>
      <c r="K75" s="31"/>
      <c r="L75" s="32"/>
      <c r="M75" s="44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ht="13.2">
      <c r="A76" s="40">
        <v>73</v>
      </c>
      <c r="B76" s="45"/>
      <c r="C76" s="42"/>
      <c r="D76" s="3"/>
      <c r="E76" s="3"/>
      <c r="F76" s="43"/>
      <c r="G76" s="29"/>
      <c r="H76" s="29"/>
      <c r="I76" s="29"/>
      <c r="J76" s="30"/>
      <c r="K76" s="31"/>
      <c r="L76" s="32"/>
      <c r="M76" s="44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3.2">
      <c r="A77" s="40">
        <v>74</v>
      </c>
      <c r="B77" s="45"/>
      <c r="C77" s="42"/>
      <c r="D77" s="3"/>
      <c r="E77" s="3"/>
      <c r="F77" s="43"/>
      <c r="G77" s="29"/>
      <c r="H77" s="29"/>
      <c r="I77" s="29"/>
      <c r="J77" s="30"/>
      <c r="K77" s="31"/>
      <c r="L77" s="32"/>
      <c r="M77" s="44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ht="13.2">
      <c r="A78" s="40">
        <v>75</v>
      </c>
      <c r="B78" s="45"/>
      <c r="C78" s="42"/>
      <c r="D78" s="3"/>
      <c r="E78" s="3"/>
      <c r="F78" s="43"/>
      <c r="G78" s="29"/>
      <c r="H78" s="29"/>
      <c r="I78" s="29"/>
      <c r="J78" s="30"/>
      <c r="K78" s="31"/>
      <c r="L78" s="32"/>
      <c r="M78" s="44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ht="13.2">
      <c r="A79" s="40">
        <v>76</v>
      </c>
      <c r="B79" s="45"/>
      <c r="C79" s="42"/>
      <c r="D79" s="3"/>
      <c r="E79" s="3"/>
      <c r="F79" s="43"/>
      <c r="G79" s="29"/>
      <c r="H79" s="29"/>
      <c r="I79" s="29"/>
      <c r="J79" s="30"/>
      <c r="K79" s="31"/>
      <c r="L79" s="32"/>
      <c r="M79" s="44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ht="13.2">
      <c r="A80" s="40">
        <v>77</v>
      </c>
      <c r="B80" s="45"/>
      <c r="C80" s="42"/>
      <c r="D80" s="3"/>
      <c r="E80" s="3"/>
      <c r="F80" s="43"/>
      <c r="G80" s="29"/>
      <c r="H80" s="29"/>
      <c r="I80" s="29"/>
      <c r="J80" s="30"/>
      <c r="K80" s="31"/>
      <c r="L80" s="32"/>
      <c r="M80" s="44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ht="13.2">
      <c r="A81" s="40">
        <v>78</v>
      </c>
      <c r="B81" s="45"/>
      <c r="C81" s="42"/>
      <c r="D81" s="3"/>
      <c r="E81" s="3"/>
      <c r="F81" s="43"/>
      <c r="G81" s="29"/>
      <c r="H81" s="29"/>
      <c r="I81" s="29"/>
      <c r="J81" s="30"/>
      <c r="K81" s="31"/>
      <c r="L81" s="32"/>
      <c r="M81" s="44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ht="13.2">
      <c r="A82" s="40">
        <v>79</v>
      </c>
      <c r="B82" s="45"/>
      <c r="C82" s="42"/>
      <c r="D82" s="3"/>
      <c r="E82" s="3"/>
      <c r="F82" s="43"/>
      <c r="G82" s="29"/>
      <c r="H82" s="29"/>
      <c r="I82" s="29"/>
      <c r="J82" s="30"/>
      <c r="K82" s="31"/>
      <c r="L82" s="32"/>
      <c r="M82" s="44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ht="13.2">
      <c r="A83" s="40">
        <v>80</v>
      </c>
      <c r="B83" s="45"/>
      <c r="C83" s="42"/>
      <c r="D83" s="3"/>
      <c r="E83" s="3"/>
      <c r="F83" s="43"/>
      <c r="G83" s="29"/>
      <c r="H83" s="29"/>
      <c r="I83" s="29"/>
      <c r="J83" s="30"/>
      <c r="K83" s="31"/>
      <c r="L83" s="32"/>
      <c r="M83" s="44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ht="13.2">
      <c r="A84" s="40">
        <v>81</v>
      </c>
      <c r="B84" s="45"/>
      <c r="C84" s="42"/>
      <c r="D84" s="3"/>
      <c r="E84" s="3"/>
      <c r="F84" s="43"/>
      <c r="G84" s="29"/>
      <c r="H84" s="29"/>
      <c r="I84" s="29"/>
      <c r="J84" s="30"/>
      <c r="K84" s="31"/>
      <c r="L84" s="32"/>
      <c r="M84" s="44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ht="13.2">
      <c r="A85" s="40">
        <v>82</v>
      </c>
      <c r="B85" s="45"/>
      <c r="C85" s="42"/>
      <c r="D85" s="3"/>
      <c r="E85" s="3"/>
      <c r="F85" s="43"/>
      <c r="G85" s="29"/>
      <c r="H85" s="29"/>
      <c r="I85" s="29"/>
      <c r="J85" s="30"/>
      <c r="K85" s="31"/>
      <c r="L85" s="32"/>
      <c r="M85" s="44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ht="13.2">
      <c r="A86" s="40">
        <v>83</v>
      </c>
      <c r="B86" s="45"/>
      <c r="C86" s="42"/>
      <c r="D86" s="3"/>
      <c r="E86" s="3"/>
      <c r="F86" s="43"/>
      <c r="G86" s="29"/>
      <c r="H86" s="29"/>
      <c r="I86" s="29"/>
      <c r="J86" s="30"/>
      <c r="K86" s="31"/>
      <c r="L86" s="32"/>
      <c r="M86" s="44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ht="13.2">
      <c r="A87" s="40">
        <v>84</v>
      </c>
      <c r="B87" s="45"/>
      <c r="C87" s="42"/>
      <c r="D87" s="3"/>
      <c r="E87" s="3"/>
      <c r="F87" s="43"/>
      <c r="G87" s="29"/>
      <c r="H87" s="29"/>
      <c r="I87" s="29"/>
      <c r="J87" s="30"/>
      <c r="K87" s="31"/>
      <c r="L87" s="32"/>
      <c r="M87" s="44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ht="13.2">
      <c r="A88" s="40">
        <v>85</v>
      </c>
      <c r="B88" s="45"/>
      <c r="C88" s="42"/>
      <c r="D88" s="3"/>
      <c r="E88" s="3"/>
      <c r="F88" s="43"/>
      <c r="G88" s="29"/>
      <c r="H88" s="29"/>
      <c r="I88" s="29"/>
      <c r="J88" s="30"/>
      <c r="K88" s="31"/>
      <c r="L88" s="32"/>
      <c r="M88" s="44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ht="13.2">
      <c r="A89" s="40">
        <v>86</v>
      </c>
      <c r="B89" s="45"/>
      <c r="C89" s="42"/>
      <c r="D89" s="3"/>
      <c r="E89" s="3"/>
      <c r="F89" s="43"/>
      <c r="G89" s="29"/>
      <c r="H89" s="29"/>
      <c r="I89" s="29"/>
      <c r="J89" s="30"/>
      <c r="K89" s="31"/>
      <c r="L89" s="32"/>
      <c r="M89" s="44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ht="13.2">
      <c r="A90" s="40">
        <v>87</v>
      </c>
      <c r="B90" s="45"/>
      <c r="C90" s="42"/>
      <c r="D90" s="3"/>
      <c r="E90" s="3"/>
      <c r="F90" s="43"/>
      <c r="G90" s="29"/>
      <c r="H90" s="29"/>
      <c r="I90" s="29"/>
      <c r="J90" s="30"/>
      <c r="K90" s="31"/>
      <c r="L90" s="32"/>
      <c r="M90" s="44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ht="13.2">
      <c r="A91" s="40">
        <v>88</v>
      </c>
      <c r="B91" s="45"/>
      <c r="C91" s="42"/>
      <c r="D91" s="3"/>
      <c r="E91" s="3"/>
      <c r="F91" s="43"/>
      <c r="G91" s="29"/>
      <c r="H91" s="29"/>
      <c r="I91" s="29"/>
      <c r="J91" s="30"/>
      <c r="K91" s="31"/>
      <c r="L91" s="32"/>
      <c r="M91" s="44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ht="13.2">
      <c r="A92" s="40">
        <v>89</v>
      </c>
      <c r="B92" s="45"/>
      <c r="C92" s="42"/>
      <c r="D92" s="3"/>
      <c r="E92" s="3"/>
      <c r="F92" s="43"/>
      <c r="G92" s="29"/>
      <c r="H92" s="29"/>
      <c r="I92" s="29"/>
      <c r="J92" s="30"/>
      <c r="K92" s="31"/>
      <c r="L92" s="32"/>
      <c r="M92" s="44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ht="13.2">
      <c r="A93" s="40">
        <v>90</v>
      </c>
      <c r="B93" s="45"/>
      <c r="C93" s="42"/>
      <c r="D93" s="3"/>
      <c r="E93" s="3"/>
      <c r="F93" s="43"/>
      <c r="G93" s="29"/>
      <c r="H93" s="29"/>
      <c r="I93" s="29"/>
      <c r="J93" s="30"/>
      <c r="K93" s="31"/>
      <c r="L93" s="32"/>
      <c r="M93" s="44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ht="13.2">
      <c r="A94" s="40">
        <v>91</v>
      </c>
      <c r="B94" s="45"/>
      <c r="C94" s="42"/>
      <c r="D94" s="3"/>
      <c r="E94" s="3"/>
      <c r="F94" s="43"/>
      <c r="G94" s="29"/>
      <c r="H94" s="29"/>
      <c r="I94" s="29"/>
      <c r="J94" s="30"/>
      <c r="K94" s="31"/>
      <c r="L94" s="32"/>
      <c r="M94" s="44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ht="13.2">
      <c r="A95" s="40">
        <v>92</v>
      </c>
      <c r="B95" s="45"/>
      <c r="C95" s="42"/>
      <c r="D95" s="3"/>
      <c r="E95" s="3"/>
      <c r="F95" s="43"/>
      <c r="G95" s="29"/>
      <c r="H95" s="29"/>
      <c r="I95" s="29"/>
      <c r="J95" s="30"/>
      <c r="K95" s="31"/>
      <c r="L95" s="32"/>
      <c r="M95" s="44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ht="13.2">
      <c r="A96" s="40">
        <v>93</v>
      </c>
      <c r="B96" s="45"/>
      <c r="C96" s="42"/>
      <c r="D96" s="3"/>
      <c r="E96" s="3"/>
      <c r="F96" s="43"/>
      <c r="G96" s="29"/>
      <c r="H96" s="29"/>
      <c r="I96" s="29"/>
      <c r="J96" s="30"/>
      <c r="K96" s="31"/>
      <c r="L96" s="32"/>
      <c r="M96" s="44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ht="13.2">
      <c r="A97" s="40">
        <v>94</v>
      </c>
      <c r="B97" s="45"/>
      <c r="C97" s="42"/>
      <c r="D97" s="3"/>
      <c r="E97" s="3"/>
      <c r="F97" s="43"/>
      <c r="G97" s="29"/>
      <c r="H97" s="29"/>
      <c r="I97" s="29"/>
      <c r="J97" s="30"/>
      <c r="K97" s="31"/>
      <c r="L97" s="32"/>
      <c r="M97" s="44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ht="13.2">
      <c r="A98" s="40">
        <v>95</v>
      </c>
      <c r="B98" s="45"/>
      <c r="C98" s="42"/>
      <c r="D98" s="3"/>
      <c r="E98" s="3"/>
      <c r="F98" s="43"/>
      <c r="G98" s="29"/>
      <c r="H98" s="29"/>
      <c r="I98" s="29"/>
      <c r="J98" s="30"/>
      <c r="K98" s="31"/>
      <c r="L98" s="32"/>
      <c r="M98" s="44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ht="13.2">
      <c r="A99" s="40">
        <v>96</v>
      </c>
      <c r="B99" s="45"/>
      <c r="C99" s="42"/>
      <c r="D99" s="3"/>
      <c r="E99" s="3"/>
      <c r="F99" s="43"/>
      <c r="G99" s="29"/>
      <c r="H99" s="29"/>
      <c r="I99" s="29"/>
      <c r="J99" s="30"/>
      <c r="K99" s="31"/>
      <c r="L99" s="32"/>
      <c r="M99" s="44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ht="13.2">
      <c r="A100" s="40">
        <v>97</v>
      </c>
      <c r="B100" s="45"/>
      <c r="C100" s="42"/>
      <c r="D100" s="3"/>
      <c r="E100" s="3"/>
      <c r="F100" s="43"/>
      <c r="G100" s="29"/>
      <c r="H100" s="29"/>
      <c r="I100" s="29"/>
      <c r="J100" s="30"/>
      <c r="K100" s="31"/>
      <c r="L100" s="32"/>
      <c r="M100" s="44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ht="13.2">
      <c r="A101" s="40">
        <v>98</v>
      </c>
      <c r="B101" s="45"/>
      <c r="C101" s="42"/>
      <c r="D101" s="3"/>
      <c r="E101" s="3"/>
      <c r="F101" s="43"/>
      <c r="G101" s="29"/>
      <c r="H101" s="29"/>
      <c r="I101" s="29"/>
      <c r="J101" s="30"/>
      <c r="K101" s="31"/>
      <c r="L101" s="32"/>
      <c r="M101" s="44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ht="13.2">
      <c r="A102" s="40">
        <v>99</v>
      </c>
      <c r="B102" s="45"/>
      <c r="C102" s="42"/>
      <c r="D102" s="3"/>
      <c r="E102" s="3"/>
      <c r="F102" s="43"/>
      <c r="G102" s="29"/>
      <c r="H102" s="29"/>
      <c r="I102" s="29"/>
      <c r="J102" s="30"/>
      <c r="K102" s="31"/>
      <c r="L102" s="32"/>
      <c r="M102" s="44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ht="13.2">
      <c r="A103" s="40">
        <v>100</v>
      </c>
      <c r="B103" s="45"/>
      <c r="C103" s="42"/>
      <c r="D103" s="3"/>
      <c r="E103" s="3"/>
      <c r="F103" s="43"/>
      <c r="G103" s="29"/>
      <c r="H103" s="29"/>
      <c r="I103" s="29"/>
      <c r="J103" s="30"/>
      <c r="K103" s="31"/>
      <c r="L103" s="32"/>
      <c r="M103" s="44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ht="13.2">
      <c r="A104" s="40">
        <v>101</v>
      </c>
      <c r="B104" s="45"/>
      <c r="C104" s="42"/>
      <c r="D104" s="3"/>
      <c r="E104" s="3"/>
      <c r="F104" s="43"/>
      <c r="G104" s="29"/>
      <c r="H104" s="29"/>
      <c r="I104" s="29"/>
      <c r="J104" s="30"/>
      <c r="K104" s="31"/>
      <c r="L104" s="32"/>
      <c r="M104" s="44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ht="13.2">
      <c r="A105" s="40">
        <v>102</v>
      </c>
      <c r="B105" s="45"/>
      <c r="C105" s="42"/>
      <c r="D105" s="3"/>
      <c r="E105" s="3"/>
      <c r="F105" s="43"/>
      <c r="G105" s="29"/>
      <c r="H105" s="29"/>
      <c r="I105" s="29"/>
      <c r="J105" s="30"/>
      <c r="K105" s="31"/>
      <c r="L105" s="32"/>
      <c r="M105" s="44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ht="13.2">
      <c r="A106" s="40">
        <v>103</v>
      </c>
      <c r="B106" s="45"/>
      <c r="C106" s="42"/>
      <c r="D106" s="3"/>
      <c r="E106" s="3"/>
      <c r="F106" s="43"/>
      <c r="G106" s="29"/>
      <c r="H106" s="29"/>
      <c r="I106" s="29"/>
      <c r="J106" s="30"/>
      <c r="K106" s="31"/>
      <c r="L106" s="32"/>
      <c r="M106" s="44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ht="13.2">
      <c r="A107" s="40">
        <v>104</v>
      </c>
      <c r="B107" s="45"/>
      <c r="C107" s="42"/>
      <c r="D107" s="3"/>
      <c r="E107" s="3"/>
      <c r="F107" s="43"/>
      <c r="G107" s="29"/>
      <c r="H107" s="29"/>
      <c r="I107" s="29"/>
      <c r="J107" s="30"/>
      <c r="K107" s="31"/>
      <c r="L107" s="32"/>
      <c r="M107" s="44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ht="13.2">
      <c r="A108" s="40">
        <v>105</v>
      </c>
      <c r="B108" s="45"/>
      <c r="C108" s="42"/>
      <c r="D108" s="3"/>
      <c r="E108" s="3"/>
      <c r="F108" s="43"/>
      <c r="G108" s="29"/>
      <c r="H108" s="29"/>
      <c r="I108" s="29"/>
      <c r="J108" s="30"/>
      <c r="K108" s="31"/>
      <c r="L108" s="32"/>
      <c r="M108" s="44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ht="13.2">
      <c r="A109" s="40">
        <v>106</v>
      </c>
      <c r="B109" s="45"/>
      <c r="C109" s="42"/>
      <c r="D109" s="3"/>
      <c r="E109" s="3"/>
      <c r="F109" s="43"/>
      <c r="G109" s="29"/>
      <c r="H109" s="29"/>
      <c r="I109" s="29"/>
      <c r="J109" s="30"/>
      <c r="K109" s="31"/>
      <c r="L109" s="32"/>
      <c r="M109" s="44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ht="13.2">
      <c r="A110" s="40">
        <v>107</v>
      </c>
      <c r="B110" s="45"/>
      <c r="C110" s="42"/>
      <c r="D110" s="3"/>
      <c r="E110" s="3"/>
      <c r="F110" s="43"/>
      <c r="G110" s="29"/>
      <c r="H110" s="29"/>
      <c r="I110" s="29"/>
      <c r="J110" s="30"/>
      <c r="K110" s="31"/>
      <c r="L110" s="32"/>
      <c r="M110" s="44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ht="13.2">
      <c r="A111" s="40">
        <v>108</v>
      </c>
      <c r="B111" s="45"/>
      <c r="C111" s="42"/>
      <c r="D111" s="3"/>
      <c r="E111" s="3"/>
      <c r="F111" s="43"/>
      <c r="G111" s="29"/>
      <c r="H111" s="29"/>
      <c r="I111" s="29"/>
      <c r="J111" s="30"/>
      <c r="K111" s="31"/>
      <c r="L111" s="32"/>
      <c r="M111" s="44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ht="13.2">
      <c r="A112" s="40">
        <v>109</v>
      </c>
      <c r="B112" s="45"/>
      <c r="C112" s="42"/>
      <c r="D112" s="3"/>
      <c r="E112" s="3"/>
      <c r="F112" s="43"/>
      <c r="G112" s="29"/>
      <c r="H112" s="29"/>
      <c r="I112" s="29"/>
      <c r="J112" s="30"/>
      <c r="K112" s="31"/>
      <c r="L112" s="32"/>
      <c r="M112" s="44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ht="13.2">
      <c r="A113" s="40">
        <v>110</v>
      </c>
      <c r="B113" s="45"/>
      <c r="C113" s="42"/>
      <c r="D113" s="3"/>
      <c r="E113" s="3"/>
      <c r="F113" s="43"/>
      <c r="G113" s="29"/>
      <c r="H113" s="29"/>
      <c r="I113" s="29"/>
      <c r="J113" s="30"/>
      <c r="K113" s="31"/>
      <c r="L113" s="32"/>
      <c r="M113" s="44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ht="13.2">
      <c r="A114" s="40">
        <v>111</v>
      </c>
      <c r="B114" s="45"/>
      <c r="C114" s="42"/>
      <c r="D114" s="3"/>
      <c r="E114" s="3"/>
      <c r="F114" s="43"/>
      <c r="G114" s="29"/>
      <c r="H114" s="29"/>
      <c r="I114" s="29"/>
      <c r="J114" s="30"/>
      <c r="K114" s="31"/>
      <c r="L114" s="32"/>
      <c r="M114" s="44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ht="13.2">
      <c r="A115" s="40">
        <v>112</v>
      </c>
      <c r="B115" s="45"/>
      <c r="C115" s="42"/>
      <c r="D115" s="3"/>
      <c r="E115" s="3"/>
      <c r="F115" s="43"/>
      <c r="G115" s="29"/>
      <c r="H115" s="29"/>
      <c r="I115" s="29"/>
      <c r="J115" s="30"/>
      <c r="K115" s="31"/>
      <c r="L115" s="32"/>
      <c r="M115" s="44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ht="13.2">
      <c r="A116" s="40">
        <v>113</v>
      </c>
      <c r="B116" s="45"/>
      <c r="C116" s="42"/>
      <c r="D116" s="3"/>
      <c r="E116" s="3"/>
      <c r="F116" s="43"/>
      <c r="G116" s="29"/>
      <c r="H116" s="29"/>
      <c r="I116" s="29"/>
      <c r="J116" s="30"/>
      <c r="K116" s="31"/>
      <c r="L116" s="32"/>
      <c r="M116" s="44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ht="13.2">
      <c r="A117" s="40">
        <v>114</v>
      </c>
      <c r="B117" s="45"/>
      <c r="C117" s="42"/>
      <c r="D117" s="3"/>
      <c r="E117" s="3"/>
      <c r="F117" s="43"/>
      <c r="G117" s="29"/>
      <c r="H117" s="29"/>
      <c r="I117" s="29"/>
      <c r="J117" s="30"/>
      <c r="K117" s="31"/>
      <c r="L117" s="32"/>
      <c r="M117" s="44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ht="13.2">
      <c r="A118" s="40">
        <v>115</v>
      </c>
      <c r="B118" s="45"/>
      <c r="C118" s="42"/>
      <c r="D118" s="3"/>
      <c r="E118" s="3"/>
      <c r="F118" s="43"/>
      <c r="G118" s="29"/>
      <c r="H118" s="29"/>
      <c r="I118" s="29"/>
      <c r="J118" s="30"/>
      <c r="K118" s="31"/>
      <c r="L118" s="32"/>
      <c r="M118" s="44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ht="13.2">
      <c r="A119" s="40">
        <v>116</v>
      </c>
      <c r="B119" s="45"/>
      <c r="C119" s="42"/>
      <c r="D119" s="3"/>
      <c r="E119" s="3"/>
      <c r="F119" s="43"/>
      <c r="G119" s="29"/>
      <c r="H119" s="29"/>
      <c r="I119" s="29"/>
      <c r="J119" s="30"/>
      <c r="K119" s="31"/>
      <c r="L119" s="32"/>
      <c r="M119" s="44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ht="13.2">
      <c r="A120" s="40">
        <v>117</v>
      </c>
      <c r="B120" s="45"/>
      <c r="C120" s="42"/>
      <c r="D120" s="3"/>
      <c r="E120" s="3"/>
      <c r="F120" s="43"/>
      <c r="G120" s="29"/>
      <c r="H120" s="29"/>
      <c r="I120" s="29"/>
      <c r="J120" s="30"/>
      <c r="K120" s="31"/>
      <c r="L120" s="32"/>
      <c r="M120" s="44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ht="13.2">
      <c r="A121" s="40">
        <v>118</v>
      </c>
      <c r="B121" s="45"/>
      <c r="C121" s="42"/>
      <c r="D121" s="3"/>
      <c r="E121" s="3"/>
      <c r="F121" s="43"/>
      <c r="G121" s="29"/>
      <c r="H121" s="29"/>
      <c r="I121" s="29"/>
      <c r="J121" s="30"/>
      <c r="K121" s="31"/>
      <c r="L121" s="32"/>
      <c r="M121" s="44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ht="13.2">
      <c r="A122" s="40">
        <v>119</v>
      </c>
      <c r="B122" s="45"/>
      <c r="C122" s="42"/>
      <c r="D122" s="3"/>
      <c r="E122" s="3"/>
      <c r="F122" s="43"/>
      <c r="G122" s="29"/>
      <c r="H122" s="29"/>
      <c r="I122" s="29"/>
      <c r="J122" s="30"/>
      <c r="K122" s="31"/>
      <c r="L122" s="32"/>
      <c r="M122" s="44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ht="13.2">
      <c r="A123" s="40">
        <v>120</v>
      </c>
      <c r="B123" s="45"/>
      <c r="C123" s="42"/>
      <c r="D123" s="3"/>
      <c r="E123" s="3"/>
      <c r="F123" s="43"/>
      <c r="G123" s="29"/>
      <c r="H123" s="29"/>
      <c r="I123" s="29"/>
      <c r="J123" s="30"/>
      <c r="K123" s="31"/>
      <c r="L123" s="32"/>
      <c r="M123" s="44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ht="13.2">
      <c r="A124" s="40">
        <v>121</v>
      </c>
      <c r="B124" s="45"/>
      <c r="C124" s="42"/>
      <c r="D124" s="3"/>
      <c r="E124" s="3"/>
      <c r="F124" s="43"/>
      <c r="G124" s="29"/>
      <c r="H124" s="29"/>
      <c r="I124" s="29"/>
      <c r="J124" s="30"/>
      <c r="K124" s="31"/>
      <c r="L124" s="32"/>
      <c r="M124" s="44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ht="13.2">
      <c r="A125" s="40">
        <v>122</v>
      </c>
      <c r="B125" s="45"/>
      <c r="C125" s="42"/>
      <c r="D125" s="3"/>
      <c r="E125" s="3"/>
      <c r="F125" s="43"/>
      <c r="G125" s="29"/>
      <c r="H125" s="29"/>
      <c r="I125" s="29"/>
      <c r="J125" s="30"/>
      <c r="K125" s="31"/>
      <c r="L125" s="32"/>
      <c r="M125" s="44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ht="13.2">
      <c r="A126" s="40">
        <v>123</v>
      </c>
      <c r="B126" s="45"/>
      <c r="C126" s="42"/>
      <c r="D126" s="3"/>
      <c r="E126" s="3"/>
      <c r="F126" s="43"/>
      <c r="G126" s="29"/>
      <c r="H126" s="29"/>
      <c r="I126" s="29"/>
      <c r="J126" s="30"/>
      <c r="K126" s="31"/>
      <c r="L126" s="32"/>
      <c r="M126" s="44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ht="13.2">
      <c r="A127" s="40">
        <v>124</v>
      </c>
      <c r="B127" s="45"/>
      <c r="C127" s="42"/>
      <c r="D127" s="3"/>
      <c r="E127" s="3"/>
      <c r="F127" s="43"/>
      <c r="G127" s="29"/>
      <c r="H127" s="29"/>
      <c r="I127" s="29"/>
      <c r="J127" s="30"/>
      <c r="K127" s="31"/>
      <c r="L127" s="32"/>
      <c r="M127" s="44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ht="13.2">
      <c r="A128" s="40">
        <v>125</v>
      </c>
      <c r="B128" s="45"/>
      <c r="C128" s="42"/>
      <c r="D128" s="3"/>
      <c r="E128" s="3"/>
      <c r="F128" s="43"/>
      <c r="G128" s="29"/>
      <c r="H128" s="29"/>
      <c r="I128" s="29"/>
      <c r="J128" s="30"/>
      <c r="K128" s="31"/>
      <c r="L128" s="32"/>
      <c r="M128" s="44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ht="13.2">
      <c r="A129" s="40">
        <v>126</v>
      </c>
      <c r="B129" s="45"/>
      <c r="C129" s="42"/>
      <c r="D129" s="3"/>
      <c r="E129" s="3"/>
      <c r="F129" s="43"/>
      <c r="G129" s="29"/>
      <c r="H129" s="29"/>
      <c r="I129" s="29"/>
      <c r="J129" s="30"/>
      <c r="K129" s="31"/>
      <c r="L129" s="32"/>
      <c r="M129" s="44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ht="13.2">
      <c r="A130" s="40">
        <v>127</v>
      </c>
      <c r="B130" s="45"/>
      <c r="C130" s="42"/>
      <c r="D130" s="3"/>
      <c r="E130" s="3"/>
      <c r="F130" s="43"/>
      <c r="G130" s="29"/>
      <c r="H130" s="29"/>
      <c r="I130" s="29"/>
      <c r="J130" s="30"/>
      <c r="K130" s="31"/>
      <c r="L130" s="32"/>
      <c r="M130" s="44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ht="13.2">
      <c r="A131" s="40">
        <v>128</v>
      </c>
      <c r="B131" s="45"/>
      <c r="C131" s="42"/>
      <c r="D131" s="3"/>
      <c r="E131" s="3"/>
      <c r="F131" s="43"/>
      <c r="G131" s="29"/>
      <c r="H131" s="29"/>
      <c r="I131" s="29"/>
      <c r="J131" s="30"/>
      <c r="K131" s="31"/>
      <c r="L131" s="32"/>
      <c r="M131" s="44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ht="13.2">
      <c r="A132" s="40">
        <v>129</v>
      </c>
      <c r="B132" s="45"/>
      <c r="C132" s="42"/>
      <c r="D132" s="3"/>
      <c r="E132" s="3"/>
      <c r="F132" s="43"/>
      <c r="G132" s="29"/>
      <c r="H132" s="29"/>
      <c r="I132" s="29"/>
      <c r="J132" s="30"/>
      <c r="K132" s="31"/>
      <c r="L132" s="32"/>
      <c r="M132" s="44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ht="13.2">
      <c r="A133" s="40">
        <v>130</v>
      </c>
      <c r="B133" s="45"/>
      <c r="C133" s="42"/>
      <c r="D133" s="3"/>
      <c r="E133" s="3"/>
      <c r="F133" s="43"/>
      <c r="G133" s="29"/>
      <c r="H133" s="29"/>
      <c r="I133" s="29"/>
      <c r="J133" s="30"/>
      <c r="K133" s="31"/>
      <c r="L133" s="32"/>
      <c r="M133" s="44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ht="13.2">
      <c r="A134" s="40">
        <v>131</v>
      </c>
      <c r="B134" s="45"/>
      <c r="C134" s="42"/>
      <c r="D134" s="3"/>
      <c r="E134" s="3"/>
      <c r="F134" s="43"/>
      <c r="G134" s="29"/>
      <c r="H134" s="29"/>
      <c r="I134" s="29"/>
      <c r="J134" s="30"/>
      <c r="K134" s="31"/>
      <c r="L134" s="32"/>
      <c r="M134" s="44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ht="13.2">
      <c r="A135" s="40">
        <v>132</v>
      </c>
      <c r="B135" s="45"/>
      <c r="C135" s="42"/>
      <c r="D135" s="3"/>
      <c r="E135" s="3"/>
      <c r="F135" s="43"/>
      <c r="G135" s="29"/>
      <c r="H135" s="29"/>
      <c r="I135" s="29"/>
      <c r="J135" s="30"/>
      <c r="K135" s="31"/>
      <c r="L135" s="32"/>
      <c r="M135" s="44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ht="13.2">
      <c r="A136" s="40">
        <v>133</v>
      </c>
      <c r="B136" s="45"/>
      <c r="C136" s="42"/>
      <c r="D136" s="3"/>
      <c r="E136" s="3"/>
      <c r="F136" s="43"/>
      <c r="G136" s="29"/>
      <c r="H136" s="29"/>
      <c r="I136" s="29"/>
      <c r="J136" s="30"/>
      <c r="K136" s="31"/>
      <c r="L136" s="32"/>
      <c r="M136" s="44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ht="13.2">
      <c r="A137" s="40">
        <v>134</v>
      </c>
      <c r="B137" s="45"/>
      <c r="C137" s="42"/>
      <c r="D137" s="3"/>
      <c r="E137" s="3"/>
      <c r="F137" s="43"/>
      <c r="G137" s="29"/>
      <c r="H137" s="29"/>
      <c r="I137" s="29"/>
      <c r="J137" s="30"/>
      <c r="K137" s="31"/>
      <c r="L137" s="32"/>
      <c r="M137" s="44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ht="13.2">
      <c r="A138" s="40">
        <v>135</v>
      </c>
      <c r="B138" s="45"/>
      <c r="C138" s="42"/>
      <c r="D138" s="3"/>
      <c r="E138" s="3"/>
      <c r="F138" s="43"/>
      <c r="G138" s="29"/>
      <c r="H138" s="29"/>
      <c r="I138" s="29"/>
      <c r="J138" s="30"/>
      <c r="K138" s="31"/>
      <c r="L138" s="32"/>
      <c r="M138" s="44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ht="13.2">
      <c r="A139" s="40">
        <v>136</v>
      </c>
      <c r="B139" s="45"/>
      <c r="C139" s="42"/>
      <c r="D139" s="3"/>
      <c r="E139" s="3"/>
      <c r="F139" s="43"/>
      <c r="G139" s="29"/>
      <c r="H139" s="29"/>
      <c r="I139" s="29"/>
      <c r="J139" s="30"/>
      <c r="K139" s="31"/>
      <c r="L139" s="32"/>
      <c r="M139" s="44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ht="13.2">
      <c r="A140" s="40">
        <v>137</v>
      </c>
      <c r="B140" s="45"/>
      <c r="C140" s="42"/>
      <c r="D140" s="3"/>
      <c r="E140" s="3"/>
      <c r="F140" s="43"/>
      <c r="G140" s="29"/>
      <c r="H140" s="29"/>
      <c r="I140" s="29"/>
      <c r="J140" s="30"/>
      <c r="K140" s="31"/>
      <c r="L140" s="32"/>
      <c r="M140" s="44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ht="13.2">
      <c r="A141" s="40">
        <v>138</v>
      </c>
      <c r="B141" s="45"/>
      <c r="C141" s="42"/>
      <c r="D141" s="3"/>
      <c r="E141" s="3"/>
      <c r="F141" s="43"/>
      <c r="G141" s="29"/>
      <c r="H141" s="29"/>
      <c r="I141" s="29"/>
      <c r="J141" s="30"/>
      <c r="K141" s="31"/>
      <c r="L141" s="32"/>
      <c r="M141" s="44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ht="13.2">
      <c r="A142" s="40">
        <v>139</v>
      </c>
      <c r="B142" s="45"/>
      <c r="C142" s="42"/>
      <c r="D142" s="3"/>
      <c r="E142" s="3"/>
      <c r="F142" s="43"/>
      <c r="G142" s="29"/>
      <c r="H142" s="29"/>
      <c r="I142" s="29"/>
      <c r="J142" s="30"/>
      <c r="K142" s="31"/>
      <c r="L142" s="32"/>
      <c r="M142" s="44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 ht="13.2">
      <c r="A143" s="40">
        <v>140</v>
      </c>
      <c r="B143" s="45"/>
      <c r="C143" s="42"/>
      <c r="D143" s="3"/>
      <c r="E143" s="3"/>
      <c r="F143" s="43"/>
      <c r="G143" s="29"/>
      <c r="H143" s="29"/>
      <c r="I143" s="29"/>
      <c r="J143" s="30"/>
      <c r="K143" s="31"/>
      <c r="L143" s="32"/>
      <c r="M143" s="44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ht="13.2">
      <c r="A144" s="40">
        <v>141</v>
      </c>
      <c r="B144" s="45"/>
      <c r="C144" s="42"/>
      <c r="D144" s="3"/>
      <c r="E144" s="3"/>
      <c r="F144" s="43"/>
      <c r="G144" s="29"/>
      <c r="H144" s="29"/>
      <c r="I144" s="29"/>
      <c r="J144" s="30"/>
      <c r="K144" s="31"/>
      <c r="L144" s="32"/>
      <c r="M144" s="44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ht="13.2">
      <c r="A145" s="40">
        <v>142</v>
      </c>
      <c r="B145" s="45"/>
      <c r="C145" s="42"/>
      <c r="D145" s="3"/>
      <c r="E145" s="3"/>
      <c r="F145" s="43"/>
      <c r="G145" s="29"/>
      <c r="H145" s="29"/>
      <c r="I145" s="29"/>
      <c r="J145" s="30"/>
      <c r="K145" s="31"/>
      <c r="L145" s="32"/>
      <c r="M145" s="44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ht="13.2">
      <c r="A146" s="40">
        <v>143</v>
      </c>
      <c r="B146" s="45"/>
      <c r="C146" s="42"/>
      <c r="D146" s="3"/>
      <c r="E146" s="3"/>
      <c r="F146" s="43"/>
      <c r="G146" s="29"/>
      <c r="H146" s="29"/>
      <c r="I146" s="29"/>
      <c r="J146" s="30"/>
      <c r="K146" s="31"/>
      <c r="L146" s="32"/>
      <c r="M146" s="44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ht="13.2">
      <c r="A147" s="40">
        <v>144</v>
      </c>
      <c r="B147" s="45"/>
      <c r="C147" s="42"/>
      <c r="D147" s="3"/>
      <c r="E147" s="3"/>
      <c r="F147" s="43"/>
      <c r="G147" s="29"/>
      <c r="H147" s="29"/>
      <c r="I147" s="29"/>
      <c r="J147" s="30"/>
      <c r="K147" s="31"/>
      <c r="L147" s="32"/>
      <c r="M147" s="44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ht="13.2">
      <c r="A148" s="40">
        <v>145</v>
      </c>
      <c r="B148" s="45"/>
      <c r="C148" s="42"/>
      <c r="D148" s="3"/>
      <c r="E148" s="3"/>
      <c r="F148" s="43"/>
      <c r="G148" s="29"/>
      <c r="H148" s="29"/>
      <c r="I148" s="29"/>
      <c r="J148" s="30"/>
      <c r="K148" s="31"/>
      <c r="L148" s="32"/>
      <c r="M148" s="44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 ht="13.2">
      <c r="A149" s="40">
        <v>146</v>
      </c>
      <c r="B149" s="45"/>
      <c r="C149" s="42"/>
      <c r="D149" s="3"/>
      <c r="E149" s="3"/>
      <c r="F149" s="43"/>
      <c r="G149" s="29"/>
      <c r="H149" s="29"/>
      <c r="I149" s="29"/>
      <c r="J149" s="30"/>
      <c r="K149" s="31"/>
      <c r="L149" s="32"/>
      <c r="M149" s="44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 ht="13.2">
      <c r="A150" s="40">
        <v>147</v>
      </c>
      <c r="B150" s="45"/>
      <c r="C150" s="42"/>
      <c r="D150" s="3"/>
      <c r="E150" s="3"/>
      <c r="F150" s="43"/>
      <c r="G150" s="29"/>
      <c r="H150" s="29"/>
      <c r="I150" s="29"/>
      <c r="J150" s="30"/>
      <c r="K150" s="31"/>
      <c r="L150" s="32"/>
      <c r="M150" s="44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 ht="13.2">
      <c r="A151" s="40">
        <v>148</v>
      </c>
      <c r="B151" s="45"/>
      <c r="C151" s="42"/>
      <c r="D151" s="3"/>
      <c r="E151" s="3"/>
      <c r="F151" s="43"/>
      <c r="G151" s="29"/>
      <c r="H151" s="29"/>
      <c r="I151" s="29"/>
      <c r="J151" s="30"/>
      <c r="K151" s="31"/>
      <c r="L151" s="32"/>
      <c r="M151" s="44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 ht="13.2">
      <c r="A152" s="40">
        <v>149</v>
      </c>
      <c r="B152" s="45"/>
      <c r="C152" s="42"/>
      <c r="D152" s="3"/>
      <c r="E152" s="3"/>
      <c r="F152" s="43"/>
      <c r="G152" s="29"/>
      <c r="H152" s="29"/>
      <c r="I152" s="29"/>
      <c r="J152" s="30"/>
      <c r="K152" s="31"/>
      <c r="L152" s="32"/>
      <c r="M152" s="44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 ht="13.2">
      <c r="A153" s="40">
        <v>150</v>
      </c>
      <c r="B153" s="45"/>
      <c r="C153" s="42"/>
      <c r="D153" s="3"/>
      <c r="E153" s="3"/>
      <c r="F153" s="43"/>
      <c r="G153" s="29"/>
      <c r="H153" s="29"/>
      <c r="I153" s="29"/>
      <c r="J153" s="30"/>
      <c r="K153" s="31"/>
      <c r="L153" s="32"/>
      <c r="M153" s="44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 ht="13.2">
      <c r="A154" s="46"/>
      <c r="B154" s="45"/>
      <c r="C154" s="42"/>
      <c r="D154" s="3"/>
      <c r="E154" s="3"/>
      <c r="F154" s="43"/>
      <c r="G154" s="29"/>
      <c r="H154" s="29"/>
      <c r="I154" s="29"/>
      <c r="J154" s="30"/>
      <c r="K154" s="31"/>
      <c r="L154" s="32"/>
      <c r="M154" s="44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ht="13.2">
      <c r="A155" s="46"/>
      <c r="B155" s="45"/>
      <c r="C155" s="42"/>
      <c r="D155" s="3"/>
      <c r="E155" s="3"/>
      <c r="F155" s="43"/>
      <c r="G155" s="29"/>
      <c r="H155" s="29"/>
      <c r="I155" s="29"/>
      <c r="J155" s="30"/>
      <c r="K155" s="31"/>
      <c r="L155" s="32"/>
      <c r="M155" s="44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ht="13.2">
      <c r="A156" s="46"/>
      <c r="B156" s="45"/>
      <c r="C156" s="42"/>
      <c r="D156" s="3"/>
      <c r="E156" s="3"/>
      <c r="F156" s="43"/>
      <c r="G156" s="29"/>
      <c r="H156" s="29"/>
      <c r="I156" s="29"/>
      <c r="J156" s="30"/>
      <c r="K156" s="31"/>
      <c r="L156" s="32"/>
      <c r="M156" s="44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 ht="13.2">
      <c r="A157" s="46"/>
      <c r="B157" s="45"/>
      <c r="C157" s="42"/>
      <c r="D157" s="3"/>
      <c r="E157" s="3"/>
      <c r="F157" s="43"/>
      <c r="G157" s="29"/>
      <c r="H157" s="29"/>
      <c r="I157" s="29"/>
      <c r="J157" s="30"/>
      <c r="K157" s="31"/>
      <c r="L157" s="32"/>
      <c r="M157" s="44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 ht="13.2">
      <c r="A158" s="46"/>
      <c r="B158" s="45"/>
      <c r="C158" s="42"/>
      <c r="D158" s="3"/>
      <c r="E158" s="3"/>
      <c r="F158" s="43"/>
      <c r="G158" s="29"/>
      <c r="H158" s="29"/>
      <c r="I158" s="29"/>
      <c r="J158" s="30"/>
      <c r="K158" s="31"/>
      <c r="L158" s="32"/>
      <c r="M158" s="44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1:32" ht="13.2">
      <c r="A159" s="46"/>
      <c r="B159" s="45"/>
      <c r="C159" s="42"/>
      <c r="D159" s="3"/>
      <c r="E159" s="3"/>
      <c r="F159" s="43"/>
      <c r="G159" s="29"/>
      <c r="H159" s="29"/>
      <c r="I159" s="29"/>
      <c r="J159" s="30"/>
      <c r="K159" s="31"/>
      <c r="L159" s="32"/>
      <c r="M159" s="44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 ht="13.2">
      <c r="A160" s="46"/>
      <c r="B160" s="45"/>
      <c r="C160" s="42"/>
      <c r="D160" s="3"/>
      <c r="E160" s="3"/>
      <c r="F160" s="43"/>
      <c r="G160" s="29"/>
      <c r="H160" s="29"/>
      <c r="I160" s="29"/>
      <c r="J160" s="30"/>
      <c r="K160" s="31"/>
      <c r="L160" s="32"/>
      <c r="M160" s="44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 ht="13.2">
      <c r="A161" s="46"/>
      <c r="B161" s="45"/>
      <c r="C161" s="42"/>
      <c r="D161" s="3"/>
      <c r="E161" s="3"/>
      <c r="F161" s="43"/>
      <c r="G161" s="29"/>
      <c r="H161" s="29"/>
      <c r="I161" s="29"/>
      <c r="J161" s="30"/>
      <c r="K161" s="31"/>
      <c r="L161" s="32"/>
      <c r="M161" s="44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 ht="13.2">
      <c r="A162" s="46"/>
      <c r="B162" s="45"/>
      <c r="C162" s="42"/>
      <c r="D162" s="3"/>
      <c r="E162" s="3"/>
      <c r="F162" s="43"/>
      <c r="G162" s="29"/>
      <c r="H162" s="29"/>
      <c r="I162" s="29"/>
      <c r="J162" s="30"/>
      <c r="K162" s="31"/>
      <c r="L162" s="32"/>
      <c r="M162" s="44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 ht="13.2">
      <c r="A163" s="46"/>
      <c r="B163" s="45"/>
      <c r="C163" s="42"/>
      <c r="D163" s="3"/>
      <c r="E163" s="3"/>
      <c r="F163" s="43"/>
      <c r="G163" s="29"/>
      <c r="H163" s="29"/>
      <c r="I163" s="29"/>
      <c r="J163" s="30"/>
      <c r="K163" s="31"/>
      <c r="L163" s="32"/>
      <c r="M163" s="44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 ht="13.2">
      <c r="A164" s="46"/>
      <c r="B164" s="45"/>
      <c r="C164" s="42"/>
      <c r="D164" s="3"/>
      <c r="E164" s="3"/>
      <c r="F164" s="43"/>
      <c r="G164" s="29"/>
      <c r="H164" s="29"/>
      <c r="I164" s="29"/>
      <c r="J164" s="30"/>
      <c r="K164" s="31"/>
      <c r="L164" s="32"/>
      <c r="M164" s="44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 ht="13.2">
      <c r="A165" s="46"/>
      <c r="B165" s="45"/>
      <c r="C165" s="42"/>
      <c r="D165" s="3"/>
      <c r="E165" s="3"/>
      <c r="F165" s="43"/>
      <c r="G165" s="29"/>
      <c r="H165" s="29"/>
      <c r="I165" s="29"/>
      <c r="J165" s="30"/>
      <c r="K165" s="31"/>
      <c r="L165" s="32"/>
      <c r="M165" s="44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ht="13.2">
      <c r="A166" s="46"/>
      <c r="B166" s="45"/>
      <c r="C166" s="42"/>
      <c r="D166" s="3"/>
      <c r="E166" s="3"/>
      <c r="F166" s="43"/>
      <c r="G166" s="29"/>
      <c r="H166" s="29"/>
      <c r="I166" s="29"/>
      <c r="J166" s="30"/>
      <c r="K166" s="31"/>
      <c r="L166" s="32"/>
      <c r="M166" s="44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ht="13.2">
      <c r="A167" s="46"/>
      <c r="B167" s="45"/>
      <c r="C167" s="42"/>
      <c r="D167" s="3"/>
      <c r="E167" s="3"/>
      <c r="F167" s="43"/>
      <c r="G167" s="29"/>
      <c r="H167" s="29"/>
      <c r="I167" s="29"/>
      <c r="J167" s="30"/>
      <c r="K167" s="31"/>
      <c r="L167" s="32"/>
      <c r="M167" s="44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1:32" ht="13.2">
      <c r="A168" s="46"/>
      <c r="B168" s="45"/>
      <c r="C168" s="42"/>
      <c r="D168" s="3"/>
      <c r="E168" s="3"/>
      <c r="F168" s="43"/>
      <c r="G168" s="29"/>
      <c r="H168" s="29"/>
      <c r="I168" s="29"/>
      <c r="J168" s="30"/>
      <c r="K168" s="31"/>
      <c r="L168" s="32"/>
      <c r="M168" s="44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 ht="13.2">
      <c r="A169" s="46"/>
      <c r="B169" s="45"/>
      <c r="C169" s="42"/>
      <c r="D169" s="3"/>
      <c r="E169" s="3"/>
      <c r="F169" s="43"/>
      <c r="G169" s="29"/>
      <c r="H169" s="29"/>
      <c r="I169" s="29"/>
      <c r="J169" s="30"/>
      <c r="K169" s="31"/>
      <c r="L169" s="32"/>
      <c r="M169" s="44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 ht="13.2">
      <c r="A170" s="46"/>
      <c r="B170" s="45"/>
      <c r="C170" s="42"/>
      <c r="D170" s="3"/>
      <c r="E170" s="3"/>
      <c r="F170" s="43"/>
      <c r="G170" s="29"/>
      <c r="H170" s="29"/>
      <c r="I170" s="29"/>
      <c r="J170" s="30"/>
      <c r="K170" s="31"/>
      <c r="L170" s="32"/>
      <c r="M170" s="44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 ht="13.2">
      <c r="A171" s="46"/>
      <c r="B171" s="45"/>
      <c r="C171" s="42"/>
      <c r="D171" s="3"/>
      <c r="E171" s="3"/>
      <c r="F171" s="43"/>
      <c r="G171" s="29"/>
      <c r="H171" s="29"/>
      <c r="I171" s="29"/>
      <c r="J171" s="30"/>
      <c r="K171" s="31"/>
      <c r="L171" s="32"/>
      <c r="M171" s="44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 ht="13.2">
      <c r="A172" s="46"/>
      <c r="B172" s="45"/>
      <c r="C172" s="42"/>
      <c r="D172" s="3"/>
      <c r="E172" s="3"/>
      <c r="F172" s="43"/>
      <c r="G172" s="29"/>
      <c r="H172" s="29"/>
      <c r="I172" s="29"/>
      <c r="J172" s="30"/>
      <c r="K172" s="31"/>
      <c r="L172" s="32"/>
      <c r="M172" s="44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1:32" ht="13.2">
      <c r="A173" s="46"/>
      <c r="B173" s="45"/>
      <c r="C173" s="42"/>
      <c r="D173" s="3"/>
      <c r="E173" s="3"/>
      <c r="F173" s="43"/>
      <c r="G173" s="29"/>
      <c r="H173" s="29"/>
      <c r="I173" s="29"/>
      <c r="J173" s="30"/>
      <c r="K173" s="31"/>
      <c r="L173" s="32"/>
      <c r="M173" s="44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 ht="13.2">
      <c r="A174" s="46"/>
      <c r="B174" s="45"/>
      <c r="C174" s="42"/>
      <c r="D174" s="3"/>
      <c r="E174" s="3"/>
      <c r="F174" s="43"/>
      <c r="G174" s="29"/>
      <c r="H174" s="29"/>
      <c r="I174" s="29"/>
      <c r="J174" s="30"/>
      <c r="K174" s="31"/>
      <c r="L174" s="32"/>
      <c r="M174" s="44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ht="13.2">
      <c r="A175" s="46"/>
      <c r="B175" s="45"/>
      <c r="C175" s="42"/>
      <c r="D175" s="3"/>
      <c r="E175" s="3"/>
      <c r="F175" s="43"/>
      <c r="G175" s="29"/>
      <c r="H175" s="29"/>
      <c r="I175" s="29"/>
      <c r="J175" s="30"/>
      <c r="K175" s="31"/>
      <c r="L175" s="32"/>
      <c r="M175" s="44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ht="13.2">
      <c r="A176" s="46"/>
      <c r="B176" s="45"/>
      <c r="C176" s="42"/>
      <c r="D176" s="3"/>
      <c r="E176" s="3"/>
      <c r="F176" s="43"/>
      <c r="G176" s="29"/>
      <c r="H176" s="29"/>
      <c r="I176" s="29"/>
      <c r="J176" s="30"/>
      <c r="K176" s="31"/>
      <c r="L176" s="32"/>
      <c r="M176" s="44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ht="13.2">
      <c r="A177" s="46"/>
      <c r="B177" s="45"/>
      <c r="C177" s="42"/>
      <c r="D177" s="3"/>
      <c r="E177" s="3"/>
      <c r="F177" s="43"/>
      <c r="G177" s="29"/>
      <c r="H177" s="29"/>
      <c r="I177" s="29"/>
      <c r="J177" s="30"/>
      <c r="K177" s="31"/>
      <c r="L177" s="32"/>
      <c r="M177" s="44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ht="13.2">
      <c r="A178" s="46"/>
      <c r="B178" s="45"/>
      <c r="C178" s="42"/>
      <c r="D178" s="3"/>
      <c r="E178" s="3"/>
      <c r="F178" s="43"/>
      <c r="G178" s="29"/>
      <c r="H178" s="29"/>
      <c r="I178" s="29"/>
      <c r="J178" s="30"/>
      <c r="K178" s="31"/>
      <c r="L178" s="32"/>
      <c r="M178" s="44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 ht="13.2">
      <c r="A179" s="46"/>
      <c r="B179" s="45"/>
      <c r="C179" s="42"/>
      <c r="D179" s="3"/>
      <c r="E179" s="3"/>
      <c r="F179" s="43"/>
      <c r="G179" s="29"/>
      <c r="H179" s="29"/>
      <c r="I179" s="29"/>
      <c r="J179" s="30"/>
      <c r="K179" s="31"/>
      <c r="L179" s="32"/>
      <c r="M179" s="44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 ht="13.2">
      <c r="A180" s="46"/>
      <c r="B180" s="45"/>
      <c r="C180" s="42"/>
      <c r="D180" s="3"/>
      <c r="E180" s="3"/>
      <c r="F180" s="43"/>
      <c r="G180" s="29"/>
      <c r="H180" s="29"/>
      <c r="I180" s="29"/>
      <c r="J180" s="30"/>
      <c r="K180" s="31"/>
      <c r="L180" s="32"/>
      <c r="M180" s="44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ht="13.2">
      <c r="A181" s="46"/>
      <c r="B181" s="45"/>
      <c r="C181" s="42"/>
      <c r="D181" s="3"/>
      <c r="E181" s="3"/>
      <c r="F181" s="43"/>
      <c r="G181" s="29"/>
      <c r="H181" s="29"/>
      <c r="I181" s="29"/>
      <c r="J181" s="30"/>
      <c r="K181" s="31"/>
      <c r="L181" s="32"/>
      <c r="M181" s="44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 ht="13.2">
      <c r="A182" s="46"/>
      <c r="B182" s="45"/>
      <c r="C182" s="42"/>
      <c r="D182" s="3"/>
      <c r="E182" s="3"/>
      <c r="F182" s="43"/>
      <c r="G182" s="29"/>
      <c r="H182" s="29"/>
      <c r="I182" s="29"/>
      <c r="J182" s="30"/>
      <c r="K182" s="31"/>
      <c r="L182" s="32"/>
      <c r="M182" s="44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 ht="13.2">
      <c r="A183" s="46"/>
      <c r="B183" s="45"/>
      <c r="C183" s="42"/>
      <c r="D183" s="3"/>
      <c r="E183" s="3"/>
      <c r="F183" s="43"/>
      <c r="G183" s="29"/>
      <c r="H183" s="29"/>
      <c r="I183" s="29"/>
      <c r="J183" s="30"/>
      <c r="K183" s="31"/>
      <c r="L183" s="32"/>
      <c r="M183" s="44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1:32" ht="13.2">
      <c r="A184" s="46"/>
      <c r="B184" s="45"/>
      <c r="C184" s="42"/>
      <c r="D184" s="3"/>
      <c r="E184" s="3"/>
      <c r="F184" s="43"/>
      <c r="G184" s="29"/>
      <c r="H184" s="29"/>
      <c r="I184" s="29"/>
      <c r="J184" s="30"/>
      <c r="K184" s="31"/>
      <c r="L184" s="32"/>
      <c r="M184" s="44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1:32" ht="13.2">
      <c r="A185" s="46"/>
      <c r="B185" s="45"/>
      <c r="C185" s="42"/>
      <c r="D185" s="3"/>
      <c r="E185" s="3"/>
      <c r="F185" s="43"/>
      <c r="G185" s="29"/>
      <c r="H185" s="29"/>
      <c r="I185" s="29"/>
      <c r="J185" s="30"/>
      <c r="K185" s="31"/>
      <c r="L185" s="32"/>
      <c r="M185" s="44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1:32" ht="13.2">
      <c r="A186" s="46"/>
      <c r="B186" s="45"/>
      <c r="C186" s="42"/>
      <c r="D186" s="3"/>
      <c r="E186" s="3"/>
      <c r="F186" s="43"/>
      <c r="G186" s="29"/>
      <c r="H186" s="29"/>
      <c r="I186" s="29"/>
      <c r="J186" s="30"/>
      <c r="K186" s="31"/>
      <c r="L186" s="32"/>
      <c r="M186" s="44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1:32" ht="13.2">
      <c r="A187" s="46"/>
      <c r="B187" s="45"/>
      <c r="C187" s="42"/>
      <c r="D187" s="3"/>
      <c r="E187" s="3"/>
      <c r="F187" s="43"/>
      <c r="G187" s="29"/>
      <c r="H187" s="29"/>
      <c r="I187" s="29"/>
      <c r="J187" s="30"/>
      <c r="K187" s="31"/>
      <c r="L187" s="32"/>
      <c r="M187" s="44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1:32" ht="13.2">
      <c r="A188" s="46"/>
      <c r="B188" s="45"/>
      <c r="C188" s="42"/>
      <c r="D188" s="3"/>
      <c r="E188" s="3"/>
      <c r="F188" s="43"/>
      <c r="G188" s="29"/>
      <c r="H188" s="29"/>
      <c r="I188" s="29"/>
      <c r="J188" s="30"/>
      <c r="K188" s="31"/>
      <c r="L188" s="32"/>
      <c r="M188" s="44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1:32" ht="13.2">
      <c r="A189" s="46"/>
      <c r="B189" s="45"/>
      <c r="C189" s="42"/>
      <c r="D189" s="3"/>
      <c r="E189" s="3"/>
      <c r="F189" s="43"/>
      <c r="G189" s="29"/>
      <c r="H189" s="29"/>
      <c r="I189" s="29"/>
      <c r="J189" s="30"/>
      <c r="K189" s="31"/>
      <c r="L189" s="32"/>
      <c r="M189" s="44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spans="1:32" ht="13.2">
      <c r="A190" s="46"/>
      <c r="B190" s="45"/>
      <c r="C190" s="42"/>
      <c r="D190" s="3"/>
      <c r="E190" s="3"/>
      <c r="F190" s="43"/>
      <c r="G190" s="29"/>
      <c r="H190" s="29"/>
      <c r="I190" s="29"/>
      <c r="J190" s="30"/>
      <c r="K190" s="31"/>
      <c r="L190" s="32"/>
      <c r="M190" s="44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spans="1:32" ht="13.2">
      <c r="A191" s="46"/>
      <c r="B191" s="45"/>
      <c r="C191" s="42"/>
      <c r="D191" s="3"/>
      <c r="E191" s="3"/>
      <c r="F191" s="43"/>
      <c r="G191" s="29"/>
      <c r="H191" s="29"/>
      <c r="I191" s="29"/>
      <c r="J191" s="30"/>
      <c r="K191" s="31"/>
      <c r="L191" s="32"/>
      <c r="M191" s="44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1:32" ht="13.2">
      <c r="A192" s="46"/>
      <c r="B192" s="45"/>
      <c r="C192" s="42"/>
      <c r="D192" s="3"/>
      <c r="E192" s="3"/>
      <c r="F192" s="43"/>
      <c r="G192" s="29"/>
      <c r="H192" s="29"/>
      <c r="I192" s="29"/>
      <c r="J192" s="30"/>
      <c r="K192" s="31"/>
      <c r="L192" s="32"/>
      <c r="M192" s="44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ht="13.2">
      <c r="A193" s="46"/>
      <c r="B193" s="45"/>
      <c r="C193" s="42"/>
      <c r="D193" s="3"/>
      <c r="E193" s="3"/>
      <c r="F193" s="43"/>
      <c r="G193" s="29"/>
      <c r="H193" s="29"/>
      <c r="I193" s="29"/>
      <c r="J193" s="30"/>
      <c r="K193" s="31"/>
      <c r="L193" s="32"/>
      <c r="M193" s="44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1:32" ht="13.2">
      <c r="A194" s="46"/>
      <c r="B194" s="45"/>
      <c r="C194" s="42"/>
      <c r="D194" s="3"/>
      <c r="E194" s="3"/>
      <c r="F194" s="43"/>
      <c r="G194" s="29"/>
      <c r="H194" s="29"/>
      <c r="I194" s="29"/>
      <c r="J194" s="30"/>
      <c r="K194" s="31"/>
      <c r="L194" s="32"/>
      <c r="M194" s="44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1:32" ht="13.2">
      <c r="A195" s="46"/>
      <c r="B195" s="45"/>
      <c r="C195" s="42"/>
      <c r="D195" s="3"/>
      <c r="E195" s="3"/>
      <c r="F195" s="43"/>
      <c r="G195" s="29"/>
      <c r="H195" s="29"/>
      <c r="I195" s="29"/>
      <c r="J195" s="30"/>
      <c r="K195" s="31"/>
      <c r="L195" s="32"/>
      <c r="M195" s="44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1:32" ht="13.2">
      <c r="A196" s="46"/>
      <c r="B196" s="45"/>
      <c r="C196" s="42"/>
      <c r="D196" s="3"/>
      <c r="E196" s="3"/>
      <c r="F196" s="43"/>
      <c r="G196" s="29"/>
      <c r="H196" s="29"/>
      <c r="I196" s="29"/>
      <c r="J196" s="30"/>
      <c r="K196" s="31"/>
      <c r="L196" s="32"/>
      <c r="M196" s="44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spans="1:32" ht="13.2">
      <c r="A197" s="46"/>
      <c r="B197" s="45"/>
      <c r="C197" s="42"/>
      <c r="D197" s="3"/>
      <c r="E197" s="3"/>
      <c r="F197" s="43"/>
      <c r="G197" s="29"/>
      <c r="H197" s="29"/>
      <c r="I197" s="29"/>
      <c r="J197" s="30"/>
      <c r="K197" s="31"/>
      <c r="L197" s="32"/>
      <c r="M197" s="44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1:32" ht="13.2">
      <c r="A198" s="46"/>
      <c r="B198" s="45"/>
      <c r="C198" s="42"/>
      <c r="D198" s="3"/>
      <c r="E198" s="3"/>
      <c r="F198" s="43"/>
      <c r="G198" s="29"/>
      <c r="H198" s="29"/>
      <c r="I198" s="29"/>
      <c r="J198" s="30"/>
      <c r="K198" s="31"/>
      <c r="L198" s="32"/>
      <c r="M198" s="44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 ht="13.2">
      <c r="A199" s="46"/>
      <c r="B199" s="45"/>
      <c r="C199" s="42"/>
      <c r="D199" s="3"/>
      <c r="E199" s="3"/>
      <c r="F199" s="43"/>
      <c r="G199" s="29"/>
      <c r="H199" s="29"/>
      <c r="I199" s="29"/>
      <c r="J199" s="30"/>
      <c r="K199" s="31"/>
      <c r="L199" s="32"/>
      <c r="M199" s="44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1:32" ht="13.2">
      <c r="A200" s="46"/>
      <c r="B200" s="45"/>
      <c r="C200" s="42"/>
      <c r="D200" s="3"/>
      <c r="E200" s="3"/>
      <c r="F200" s="43"/>
      <c r="G200" s="29"/>
      <c r="H200" s="29"/>
      <c r="I200" s="29"/>
      <c r="J200" s="30"/>
      <c r="K200" s="31"/>
      <c r="L200" s="32"/>
      <c r="M200" s="44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1:32" ht="13.2">
      <c r="A201" s="46"/>
      <c r="B201" s="45"/>
      <c r="C201" s="42"/>
      <c r="D201" s="3"/>
      <c r="E201" s="3"/>
      <c r="F201" s="43"/>
      <c r="G201" s="29"/>
      <c r="H201" s="29"/>
      <c r="I201" s="29"/>
      <c r="J201" s="30"/>
      <c r="K201" s="31"/>
      <c r="L201" s="32"/>
      <c r="M201" s="44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1:32" ht="13.2">
      <c r="A202" s="46"/>
      <c r="B202" s="45"/>
      <c r="C202" s="42"/>
      <c r="D202" s="3"/>
      <c r="E202" s="3"/>
      <c r="F202" s="43"/>
      <c r="G202" s="29"/>
      <c r="H202" s="29"/>
      <c r="I202" s="29"/>
      <c r="J202" s="30"/>
      <c r="K202" s="31"/>
      <c r="L202" s="32"/>
      <c r="M202" s="44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spans="1:32" ht="13.2">
      <c r="A203" s="46"/>
      <c r="B203" s="45"/>
      <c r="C203" s="42"/>
      <c r="D203" s="3"/>
      <c r="E203" s="3"/>
      <c r="F203" s="43"/>
      <c r="G203" s="29"/>
      <c r="H203" s="29"/>
      <c r="I203" s="29"/>
      <c r="J203" s="30"/>
      <c r="K203" s="31"/>
      <c r="L203" s="32"/>
      <c r="M203" s="44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 ht="13.2">
      <c r="A204" s="46"/>
      <c r="B204" s="45"/>
      <c r="C204" s="42"/>
      <c r="D204" s="3"/>
      <c r="E204" s="3"/>
      <c r="F204" s="43"/>
      <c r="G204" s="29"/>
      <c r="H204" s="29"/>
      <c r="I204" s="29"/>
      <c r="J204" s="30"/>
      <c r="K204" s="31"/>
      <c r="L204" s="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 ht="13.2">
      <c r="A205" s="46"/>
      <c r="B205" s="45"/>
      <c r="C205" s="42"/>
      <c r="D205" s="3"/>
      <c r="E205" s="3"/>
      <c r="F205" s="43"/>
      <c r="G205" s="29"/>
      <c r="H205" s="29"/>
      <c r="I205" s="29"/>
      <c r="J205" s="30"/>
      <c r="K205" s="31"/>
      <c r="L205" s="32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 ht="13.2">
      <c r="A206" s="46"/>
      <c r="B206" s="45"/>
      <c r="C206" s="42"/>
      <c r="D206" s="3"/>
      <c r="E206" s="3"/>
      <c r="F206" s="43"/>
      <c r="G206" s="29"/>
      <c r="H206" s="29"/>
      <c r="I206" s="29"/>
      <c r="J206" s="30"/>
      <c r="K206" s="31"/>
      <c r="L206" s="32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ht="13.2">
      <c r="A207" s="46"/>
      <c r="B207" s="45"/>
      <c r="C207" s="42"/>
      <c r="D207" s="3"/>
      <c r="E207" s="3"/>
      <c r="F207" s="43"/>
      <c r="G207" s="29"/>
      <c r="H207" s="29"/>
      <c r="I207" s="29"/>
      <c r="J207" s="30"/>
      <c r="K207" s="31"/>
      <c r="L207" s="32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 ht="13.2">
      <c r="A208" s="46"/>
      <c r="B208" s="45"/>
      <c r="C208" s="42"/>
      <c r="D208" s="3"/>
      <c r="E208" s="3"/>
      <c r="F208" s="43"/>
      <c r="G208" s="29"/>
      <c r="H208" s="29"/>
      <c r="I208" s="29"/>
      <c r="J208" s="30"/>
      <c r="K208" s="31"/>
      <c r="L208" s="32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 ht="13.2">
      <c r="A209" s="46"/>
      <c r="B209" s="45"/>
      <c r="C209" s="42"/>
      <c r="D209" s="3"/>
      <c r="E209" s="3"/>
      <c r="F209" s="43"/>
      <c r="G209" s="29"/>
      <c r="H209" s="29"/>
      <c r="I209" s="29"/>
      <c r="J209" s="30"/>
      <c r="K209" s="31"/>
      <c r="L209" s="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spans="1:32" ht="13.2">
      <c r="A210" s="46"/>
      <c r="B210" s="45"/>
      <c r="C210" s="42"/>
      <c r="D210" s="3"/>
      <c r="E210" s="3"/>
      <c r="F210" s="43"/>
      <c r="G210" s="29"/>
      <c r="H210" s="29"/>
      <c r="I210" s="29"/>
      <c r="J210" s="30"/>
      <c r="K210" s="31"/>
      <c r="L210" s="32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spans="1:32" ht="13.2">
      <c r="A211" s="46"/>
      <c r="B211" s="45"/>
      <c r="C211" s="42"/>
      <c r="D211" s="3"/>
      <c r="E211" s="3"/>
      <c r="F211" s="43"/>
      <c r="G211" s="29"/>
      <c r="H211" s="29"/>
      <c r="I211" s="29"/>
      <c r="J211" s="30"/>
      <c r="K211" s="31"/>
      <c r="L211" s="32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spans="1:32" ht="13.2">
      <c r="A212" s="46"/>
      <c r="B212" s="45"/>
      <c r="C212" s="42"/>
      <c r="D212" s="3"/>
      <c r="E212" s="3"/>
      <c r="F212" s="43"/>
      <c r="G212" s="29"/>
      <c r="H212" s="29"/>
      <c r="I212" s="29"/>
      <c r="J212" s="30"/>
      <c r="K212" s="31"/>
      <c r="L212" s="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spans="1:32" ht="13.2">
      <c r="A213" s="46"/>
      <c r="B213" s="45"/>
      <c r="C213" s="42"/>
      <c r="D213" s="3"/>
      <c r="E213" s="3"/>
      <c r="F213" s="43"/>
      <c r="G213" s="29"/>
      <c r="H213" s="29"/>
      <c r="I213" s="29"/>
      <c r="J213" s="30"/>
      <c r="K213" s="31"/>
      <c r="L213" s="32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spans="1:32" ht="13.2">
      <c r="A214" s="46"/>
      <c r="B214" s="45"/>
      <c r="C214" s="42"/>
      <c r="D214" s="3"/>
      <c r="E214" s="3"/>
      <c r="F214" s="43"/>
      <c r="G214" s="29"/>
      <c r="H214" s="29"/>
      <c r="I214" s="29"/>
      <c r="J214" s="30"/>
      <c r="K214" s="31"/>
      <c r="L214" s="32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1:32" ht="13.2">
      <c r="A215" s="46"/>
      <c r="B215" s="45"/>
      <c r="C215" s="42"/>
      <c r="D215" s="3"/>
      <c r="E215" s="3"/>
      <c r="F215" s="43"/>
      <c r="G215" s="29"/>
      <c r="H215" s="29"/>
      <c r="I215" s="29"/>
      <c r="J215" s="30"/>
      <c r="K215" s="31"/>
      <c r="L215" s="32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 ht="13.2">
      <c r="A216" s="46"/>
      <c r="B216" s="45"/>
      <c r="C216" s="42"/>
      <c r="D216" s="3"/>
      <c r="E216" s="3"/>
      <c r="F216" s="43"/>
      <c r="G216" s="29"/>
      <c r="H216" s="29"/>
      <c r="I216" s="29"/>
      <c r="J216" s="30"/>
      <c r="K216" s="31"/>
      <c r="L216" s="32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 ht="13.2">
      <c r="A217" s="46"/>
      <c r="B217" s="45"/>
      <c r="C217" s="42"/>
      <c r="D217" s="3"/>
      <c r="E217" s="3"/>
      <c r="F217" s="43"/>
      <c r="G217" s="29"/>
      <c r="H217" s="29"/>
      <c r="I217" s="29"/>
      <c r="J217" s="30"/>
      <c r="K217" s="31"/>
      <c r="L217" s="32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spans="1:32" ht="13.2">
      <c r="A218" s="46"/>
      <c r="B218" s="45"/>
      <c r="C218" s="42"/>
      <c r="D218" s="3"/>
      <c r="E218" s="3"/>
      <c r="F218" s="43"/>
      <c r="G218" s="29"/>
      <c r="H218" s="29"/>
      <c r="I218" s="29"/>
      <c r="J218" s="30"/>
      <c r="K218" s="31"/>
      <c r="L218" s="32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spans="1:32" ht="13.2">
      <c r="A219" s="46"/>
      <c r="B219" s="45"/>
      <c r="C219" s="42"/>
      <c r="D219" s="3"/>
      <c r="E219" s="3"/>
      <c r="F219" s="43"/>
      <c r="G219" s="29"/>
      <c r="H219" s="29"/>
      <c r="I219" s="29"/>
      <c r="J219" s="30"/>
      <c r="K219" s="31"/>
      <c r="L219" s="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spans="1:32" ht="13.2">
      <c r="A220" s="46"/>
      <c r="B220" s="45"/>
      <c r="C220" s="42"/>
      <c r="D220" s="3"/>
      <c r="E220" s="3"/>
      <c r="F220" s="43"/>
      <c r="G220" s="29"/>
      <c r="H220" s="29"/>
      <c r="I220" s="29"/>
      <c r="J220" s="30"/>
      <c r="K220" s="31"/>
      <c r="L220" s="32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2" ht="13.2">
      <c r="A221" s="46"/>
      <c r="B221" s="45"/>
      <c r="C221" s="42"/>
      <c r="D221" s="3"/>
      <c r="E221" s="3"/>
      <c r="F221" s="43"/>
      <c r="G221" s="29"/>
      <c r="H221" s="29"/>
      <c r="I221" s="29"/>
      <c r="J221" s="30"/>
      <c r="K221" s="31"/>
      <c r="L221" s="32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spans="1:32" ht="13.2">
      <c r="A222" s="46"/>
      <c r="B222" s="45"/>
      <c r="C222" s="42"/>
      <c r="D222" s="3"/>
      <c r="E222" s="3"/>
      <c r="F222" s="43"/>
      <c r="G222" s="29"/>
      <c r="H222" s="29"/>
      <c r="I222" s="29"/>
      <c r="J222" s="30"/>
      <c r="K222" s="31"/>
      <c r="L222" s="32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 ht="13.2">
      <c r="A223" s="46"/>
      <c r="B223" s="45"/>
      <c r="C223" s="42"/>
      <c r="D223" s="3"/>
      <c r="E223" s="3"/>
      <c r="F223" s="43"/>
      <c r="G223" s="29"/>
      <c r="H223" s="29"/>
      <c r="I223" s="29"/>
      <c r="J223" s="30"/>
      <c r="K223" s="31"/>
      <c r="L223" s="32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spans="1:32" ht="13.2">
      <c r="A224" s="46"/>
      <c r="B224" s="45"/>
      <c r="C224" s="42"/>
      <c r="D224" s="3"/>
      <c r="E224" s="3"/>
      <c r="F224" s="43"/>
      <c r="G224" s="29"/>
      <c r="H224" s="29"/>
      <c r="I224" s="29"/>
      <c r="J224" s="30"/>
      <c r="K224" s="31"/>
      <c r="L224" s="32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 ht="13.2">
      <c r="A225" s="46"/>
      <c r="B225" s="45"/>
      <c r="C225" s="42"/>
      <c r="D225" s="3"/>
      <c r="E225" s="3"/>
      <c r="F225" s="43"/>
      <c r="G225" s="29"/>
      <c r="H225" s="29"/>
      <c r="I225" s="29"/>
      <c r="J225" s="30"/>
      <c r="K225" s="31"/>
      <c r="L225" s="32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ht="13.2">
      <c r="A226" s="46"/>
      <c r="B226" s="45"/>
      <c r="C226" s="42"/>
      <c r="D226" s="3"/>
      <c r="E226" s="3"/>
      <c r="F226" s="43"/>
      <c r="G226" s="29"/>
      <c r="H226" s="29"/>
      <c r="I226" s="29"/>
      <c r="J226" s="30"/>
      <c r="K226" s="31"/>
      <c r="L226" s="32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spans="1:32" ht="13.2">
      <c r="A227" s="46"/>
      <c r="B227" s="45"/>
      <c r="C227" s="42"/>
      <c r="D227" s="3"/>
      <c r="E227" s="3"/>
      <c r="F227" s="43"/>
      <c r="G227" s="29"/>
      <c r="H227" s="29"/>
      <c r="I227" s="29"/>
      <c r="J227" s="30"/>
      <c r="K227" s="31"/>
      <c r="L227" s="32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spans="1:32" ht="13.2">
      <c r="A228" s="46"/>
      <c r="B228" s="45"/>
      <c r="C228" s="42"/>
      <c r="D228" s="3"/>
      <c r="E228" s="3"/>
      <c r="F228" s="43"/>
      <c r="G228" s="29"/>
      <c r="H228" s="29"/>
      <c r="I228" s="29"/>
      <c r="J228" s="30"/>
      <c r="K228" s="31"/>
      <c r="L228" s="32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1:32" ht="13.2">
      <c r="A229" s="46"/>
      <c r="B229" s="45"/>
      <c r="C229" s="42"/>
      <c r="D229" s="3"/>
      <c r="E229" s="3"/>
      <c r="F229" s="43"/>
      <c r="G229" s="29"/>
      <c r="H229" s="29"/>
      <c r="I229" s="29"/>
      <c r="J229" s="30"/>
      <c r="K229" s="31"/>
      <c r="L229" s="32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 ht="13.2">
      <c r="A230" s="46"/>
      <c r="B230" s="45"/>
      <c r="C230" s="42"/>
      <c r="D230" s="3"/>
      <c r="E230" s="3"/>
      <c r="F230" s="43"/>
      <c r="G230" s="29"/>
      <c r="H230" s="29"/>
      <c r="I230" s="29"/>
      <c r="J230" s="30"/>
      <c r="K230" s="31"/>
      <c r="L230" s="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 ht="13.2">
      <c r="A231" s="46"/>
      <c r="B231" s="45"/>
      <c r="C231" s="42"/>
      <c r="D231" s="3"/>
      <c r="E231" s="3"/>
      <c r="F231" s="43"/>
      <c r="G231" s="29"/>
      <c r="H231" s="29"/>
      <c r="I231" s="29"/>
      <c r="J231" s="30"/>
      <c r="K231" s="31"/>
      <c r="L231" s="32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ht="13.2">
      <c r="A232" s="46"/>
      <c r="B232" s="45"/>
      <c r="C232" s="42"/>
      <c r="D232" s="3"/>
      <c r="E232" s="3"/>
      <c r="F232" s="43"/>
      <c r="G232" s="29"/>
      <c r="H232" s="29"/>
      <c r="I232" s="29"/>
      <c r="J232" s="30"/>
      <c r="K232" s="31"/>
      <c r="L232" s="32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1:32" ht="13.2">
      <c r="A233" s="46"/>
      <c r="B233" s="45"/>
      <c r="C233" s="42"/>
      <c r="D233" s="3"/>
      <c r="E233" s="3"/>
      <c r="F233" s="43"/>
      <c r="G233" s="29"/>
      <c r="H233" s="29"/>
      <c r="I233" s="29"/>
      <c r="J233" s="30"/>
      <c r="K233" s="31"/>
      <c r="L233" s="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 ht="13.2">
      <c r="A234" s="46"/>
      <c r="B234" s="45"/>
      <c r="C234" s="42"/>
      <c r="D234" s="3"/>
      <c r="E234" s="3"/>
      <c r="F234" s="43"/>
      <c r="G234" s="29"/>
      <c r="H234" s="29"/>
      <c r="I234" s="29"/>
      <c r="J234" s="30"/>
      <c r="K234" s="31"/>
      <c r="L234" s="32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 ht="13.2">
      <c r="A235" s="46"/>
      <c r="B235" s="45"/>
      <c r="C235" s="42"/>
      <c r="D235" s="3"/>
      <c r="E235" s="3"/>
      <c r="F235" s="43"/>
      <c r="G235" s="29"/>
      <c r="H235" s="29"/>
      <c r="I235" s="29"/>
      <c r="J235" s="30"/>
      <c r="K235" s="31"/>
      <c r="L235" s="32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 ht="13.2">
      <c r="A236" s="46"/>
      <c r="B236" s="45"/>
      <c r="C236" s="42"/>
      <c r="D236" s="3"/>
      <c r="E236" s="3"/>
      <c r="F236" s="43"/>
      <c r="G236" s="29"/>
      <c r="H236" s="29"/>
      <c r="I236" s="29"/>
      <c r="J236" s="30"/>
      <c r="K236" s="31"/>
      <c r="L236" s="32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1:32" ht="13.2">
      <c r="A237" s="46"/>
      <c r="B237" s="45"/>
      <c r="C237" s="42"/>
      <c r="D237" s="3"/>
      <c r="E237" s="3"/>
      <c r="F237" s="43"/>
      <c r="G237" s="29"/>
      <c r="H237" s="29"/>
      <c r="I237" s="29"/>
      <c r="J237" s="30"/>
      <c r="K237" s="31"/>
      <c r="L237" s="32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ht="13.2">
      <c r="A238" s="46"/>
      <c r="B238" s="45"/>
      <c r="C238" s="42"/>
      <c r="D238" s="3"/>
      <c r="E238" s="3"/>
      <c r="F238" s="43"/>
      <c r="G238" s="29"/>
      <c r="H238" s="29"/>
      <c r="I238" s="29"/>
      <c r="J238" s="30"/>
      <c r="K238" s="31"/>
      <c r="L238" s="32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 ht="13.2">
      <c r="A239" s="46"/>
      <c r="B239" s="45"/>
      <c r="C239" s="42"/>
      <c r="D239" s="3"/>
      <c r="E239" s="3"/>
      <c r="F239" s="43"/>
      <c r="G239" s="29"/>
      <c r="H239" s="29"/>
      <c r="I239" s="29"/>
      <c r="J239" s="30"/>
      <c r="K239" s="31"/>
      <c r="L239" s="32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 ht="13.2">
      <c r="A240" s="46"/>
      <c r="B240" s="45"/>
      <c r="C240" s="42"/>
      <c r="D240" s="3"/>
      <c r="E240" s="3"/>
      <c r="F240" s="43"/>
      <c r="G240" s="29"/>
      <c r="H240" s="29"/>
      <c r="I240" s="29"/>
      <c r="J240" s="30"/>
      <c r="K240" s="31"/>
      <c r="L240" s="32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 ht="13.2">
      <c r="A241" s="46"/>
      <c r="B241" s="45"/>
      <c r="C241" s="42"/>
      <c r="D241" s="3"/>
      <c r="E241" s="3"/>
      <c r="F241" s="43"/>
      <c r="G241" s="29"/>
      <c r="H241" s="29"/>
      <c r="I241" s="29"/>
      <c r="J241" s="30"/>
      <c r="K241" s="31"/>
      <c r="L241" s="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ht="13.2">
      <c r="A242" s="46"/>
      <c r="B242" s="45"/>
      <c r="C242" s="42"/>
      <c r="D242" s="3"/>
      <c r="E242" s="3"/>
      <c r="F242" s="43"/>
      <c r="G242" s="29"/>
      <c r="H242" s="29"/>
      <c r="I242" s="29"/>
      <c r="J242" s="30"/>
      <c r="K242" s="31"/>
      <c r="L242" s="32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ht="13.2">
      <c r="A243" s="46"/>
      <c r="B243" s="45"/>
      <c r="C243" s="42"/>
      <c r="D243" s="3"/>
      <c r="E243" s="3"/>
      <c r="F243" s="43"/>
      <c r="G243" s="29"/>
      <c r="H243" s="29"/>
      <c r="I243" s="29"/>
      <c r="J243" s="30"/>
      <c r="K243" s="31"/>
      <c r="L243" s="32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 ht="13.2">
      <c r="A244" s="46"/>
      <c r="B244" s="45"/>
      <c r="C244" s="42"/>
      <c r="D244" s="3"/>
      <c r="E244" s="3"/>
      <c r="F244" s="43"/>
      <c r="G244" s="29"/>
      <c r="H244" s="29"/>
      <c r="I244" s="29"/>
      <c r="J244" s="30"/>
      <c r="K244" s="31"/>
      <c r="L244" s="32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 ht="13.2">
      <c r="A245" s="46"/>
      <c r="B245" s="45"/>
      <c r="C245" s="42"/>
      <c r="D245" s="3"/>
      <c r="E245" s="3"/>
      <c r="F245" s="43"/>
      <c r="G245" s="29"/>
      <c r="H245" s="29"/>
      <c r="I245" s="29"/>
      <c r="J245" s="30"/>
      <c r="K245" s="31"/>
      <c r="L245" s="32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ht="13.2">
      <c r="A246" s="46"/>
      <c r="B246" s="45"/>
      <c r="C246" s="42"/>
      <c r="D246" s="3"/>
      <c r="E246" s="3"/>
      <c r="F246" s="43"/>
      <c r="G246" s="29"/>
      <c r="H246" s="29"/>
      <c r="I246" s="29"/>
      <c r="J246" s="30"/>
      <c r="K246" s="31"/>
      <c r="L246" s="32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ht="13.2">
      <c r="A247" s="46"/>
      <c r="B247" s="45"/>
      <c r="C247" s="42"/>
      <c r="D247" s="3"/>
      <c r="E247" s="3"/>
      <c r="F247" s="43"/>
      <c r="G247" s="29"/>
      <c r="H247" s="29"/>
      <c r="I247" s="29"/>
      <c r="J247" s="30"/>
      <c r="K247" s="31"/>
      <c r="L247" s="32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ht="13.2">
      <c r="A248" s="46"/>
      <c r="B248" s="45"/>
      <c r="C248" s="42"/>
      <c r="D248" s="3"/>
      <c r="E248" s="3"/>
      <c r="F248" s="43"/>
      <c r="G248" s="29"/>
      <c r="H248" s="29"/>
      <c r="I248" s="29"/>
      <c r="J248" s="30"/>
      <c r="K248" s="31"/>
      <c r="L248" s="32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 ht="13.2">
      <c r="A249" s="46"/>
      <c r="B249" s="45"/>
      <c r="C249" s="42"/>
      <c r="D249" s="3"/>
      <c r="E249" s="3"/>
      <c r="F249" s="43"/>
      <c r="G249" s="29"/>
      <c r="H249" s="29"/>
      <c r="I249" s="29"/>
      <c r="J249" s="30"/>
      <c r="K249" s="31"/>
      <c r="L249" s="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ht="13.2">
      <c r="A250" s="46"/>
      <c r="B250" s="45"/>
      <c r="C250" s="42"/>
      <c r="D250" s="3"/>
      <c r="E250" s="3"/>
      <c r="F250" s="43"/>
      <c r="G250" s="29"/>
      <c r="H250" s="29"/>
      <c r="I250" s="29"/>
      <c r="J250" s="30"/>
      <c r="K250" s="31"/>
      <c r="L250" s="32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ht="13.2">
      <c r="A251" s="46"/>
      <c r="B251" s="45"/>
      <c r="C251" s="42"/>
      <c r="D251" s="3"/>
      <c r="E251" s="3"/>
      <c r="F251" s="43"/>
      <c r="G251" s="29"/>
      <c r="H251" s="29"/>
      <c r="I251" s="29"/>
      <c r="J251" s="30"/>
      <c r="K251" s="31"/>
      <c r="L251" s="32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ht="13.2">
      <c r="A252" s="46"/>
      <c r="B252" s="45"/>
      <c r="C252" s="42"/>
      <c r="D252" s="3"/>
      <c r="E252" s="3"/>
      <c r="F252" s="43"/>
      <c r="G252" s="29"/>
      <c r="H252" s="29"/>
      <c r="I252" s="29"/>
      <c r="J252" s="30"/>
      <c r="K252" s="31"/>
      <c r="L252" s="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ht="13.2">
      <c r="A253" s="46"/>
      <c r="B253" s="45"/>
      <c r="C253" s="42"/>
      <c r="D253" s="3"/>
      <c r="E253" s="3"/>
      <c r="F253" s="43"/>
      <c r="G253" s="29"/>
      <c r="H253" s="29"/>
      <c r="I253" s="29"/>
      <c r="J253" s="30"/>
      <c r="K253" s="31"/>
      <c r="L253" s="32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ht="13.2">
      <c r="A254" s="46"/>
      <c r="B254" s="45"/>
      <c r="C254" s="42"/>
      <c r="D254" s="3"/>
      <c r="E254" s="3"/>
      <c r="F254" s="43"/>
      <c r="G254" s="29"/>
      <c r="H254" s="29"/>
      <c r="I254" s="29"/>
      <c r="J254" s="30"/>
      <c r="K254" s="31"/>
      <c r="L254" s="32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 ht="13.2">
      <c r="A255" s="46"/>
      <c r="B255" s="45"/>
      <c r="C255" s="42"/>
      <c r="D255" s="3"/>
      <c r="E255" s="3"/>
      <c r="F255" s="43"/>
      <c r="G255" s="29"/>
      <c r="H255" s="29"/>
      <c r="I255" s="29"/>
      <c r="J255" s="30"/>
      <c r="K255" s="31"/>
      <c r="L255" s="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 ht="13.2">
      <c r="A256" s="46"/>
      <c r="B256" s="45"/>
      <c r="C256" s="42"/>
      <c r="D256" s="3"/>
      <c r="E256" s="3"/>
      <c r="F256" s="43"/>
      <c r="G256" s="29"/>
      <c r="H256" s="29"/>
      <c r="I256" s="29"/>
      <c r="J256" s="30"/>
      <c r="K256" s="31"/>
      <c r="L256" s="32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1:32" ht="13.2">
      <c r="A257" s="46"/>
      <c r="B257" s="45"/>
      <c r="C257" s="42"/>
      <c r="D257" s="3"/>
      <c r="E257" s="3"/>
      <c r="F257" s="43"/>
      <c r="G257" s="29"/>
      <c r="H257" s="29"/>
      <c r="I257" s="29"/>
      <c r="J257" s="30"/>
      <c r="K257" s="31"/>
      <c r="L257" s="32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spans="1:32" ht="13.2">
      <c r="A258" s="46"/>
      <c r="B258" s="45"/>
      <c r="C258" s="42"/>
      <c r="D258" s="3"/>
      <c r="E258" s="3"/>
      <c r="F258" s="43"/>
      <c r="G258" s="29"/>
      <c r="H258" s="29"/>
      <c r="I258" s="29"/>
      <c r="J258" s="30"/>
      <c r="K258" s="31"/>
      <c r="L258" s="32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 ht="13.2">
      <c r="A259" s="46"/>
      <c r="B259" s="45"/>
      <c r="C259" s="42"/>
      <c r="D259" s="3"/>
      <c r="E259" s="3"/>
      <c r="F259" s="43"/>
      <c r="G259" s="29"/>
      <c r="H259" s="29"/>
      <c r="I259" s="29"/>
      <c r="J259" s="30"/>
      <c r="K259" s="31"/>
      <c r="L259" s="32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spans="1:32" ht="13.2">
      <c r="A260" s="46"/>
      <c r="B260" s="45"/>
      <c r="C260" s="42"/>
      <c r="D260" s="3"/>
      <c r="E260" s="3"/>
      <c r="F260" s="43"/>
      <c r="G260" s="29"/>
      <c r="H260" s="29"/>
      <c r="I260" s="29"/>
      <c r="J260" s="30"/>
      <c r="K260" s="31"/>
      <c r="L260" s="32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1:32" ht="13.2">
      <c r="A261" s="46"/>
      <c r="B261" s="45"/>
      <c r="C261" s="42"/>
      <c r="D261" s="3"/>
      <c r="E261" s="3"/>
      <c r="F261" s="43"/>
      <c r="G261" s="29"/>
      <c r="H261" s="29"/>
      <c r="I261" s="29"/>
      <c r="J261" s="30"/>
      <c r="K261" s="31"/>
      <c r="L261" s="32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 ht="13.2">
      <c r="A262" s="46"/>
      <c r="B262" s="45"/>
      <c r="C262" s="42"/>
      <c r="D262" s="3"/>
      <c r="E262" s="3"/>
      <c r="F262" s="43"/>
      <c r="G262" s="29"/>
      <c r="H262" s="29"/>
      <c r="I262" s="29"/>
      <c r="J262" s="30"/>
      <c r="K262" s="31"/>
      <c r="L262" s="32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spans="1:32" ht="13.2">
      <c r="A263" s="46"/>
      <c r="B263" s="45"/>
      <c r="C263" s="42"/>
      <c r="D263" s="3"/>
      <c r="E263" s="3"/>
      <c r="F263" s="43"/>
      <c r="G263" s="29"/>
      <c r="H263" s="29"/>
      <c r="I263" s="29"/>
      <c r="J263" s="30"/>
      <c r="K263" s="31"/>
      <c r="L263" s="32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spans="1:32" ht="13.2">
      <c r="A264" s="46"/>
      <c r="B264" s="45"/>
      <c r="C264" s="42"/>
      <c r="D264" s="3"/>
      <c r="E264" s="3"/>
      <c r="F264" s="43"/>
      <c r="G264" s="29"/>
      <c r="H264" s="29"/>
      <c r="I264" s="29"/>
      <c r="J264" s="30"/>
      <c r="K264" s="31"/>
      <c r="L264" s="32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ht="13.2">
      <c r="A265" s="46"/>
      <c r="B265" s="45"/>
      <c r="C265" s="42"/>
      <c r="D265" s="3"/>
      <c r="E265" s="3"/>
      <c r="F265" s="43"/>
      <c r="G265" s="29"/>
      <c r="H265" s="29"/>
      <c r="I265" s="29"/>
      <c r="J265" s="30"/>
      <c r="K265" s="31"/>
      <c r="L265" s="32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spans="1:32" ht="13.2">
      <c r="A266" s="46"/>
      <c r="B266" s="45"/>
      <c r="C266" s="42"/>
      <c r="D266" s="3"/>
      <c r="E266" s="3"/>
      <c r="F266" s="43"/>
      <c r="G266" s="29"/>
      <c r="H266" s="29"/>
      <c r="I266" s="29"/>
      <c r="J266" s="30"/>
      <c r="K266" s="31"/>
      <c r="L266" s="32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spans="1:32" ht="13.2">
      <c r="A267" s="46"/>
      <c r="B267" s="45"/>
      <c r="C267" s="42"/>
      <c r="D267" s="3"/>
      <c r="E267" s="3"/>
      <c r="F267" s="43"/>
      <c r="G267" s="29"/>
      <c r="H267" s="29"/>
      <c r="I267" s="29"/>
      <c r="J267" s="30"/>
      <c r="K267" s="31"/>
      <c r="L267" s="32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spans="1:32" ht="13.2">
      <c r="A268" s="46"/>
      <c r="B268" s="45"/>
      <c r="C268" s="42"/>
      <c r="D268" s="3"/>
      <c r="E268" s="3"/>
      <c r="F268" s="43"/>
      <c r="G268" s="29"/>
      <c r="H268" s="29"/>
      <c r="I268" s="29"/>
      <c r="J268" s="30"/>
      <c r="K268" s="31"/>
      <c r="L268" s="32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1:32" ht="13.2">
      <c r="A269" s="46"/>
      <c r="B269" s="45"/>
      <c r="C269" s="42"/>
      <c r="D269" s="3"/>
      <c r="E269" s="3"/>
      <c r="F269" s="43"/>
      <c r="G269" s="29"/>
      <c r="H269" s="29"/>
      <c r="I269" s="29"/>
      <c r="J269" s="30"/>
      <c r="K269" s="31"/>
      <c r="L269" s="32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 ht="13.2">
      <c r="A270" s="46"/>
      <c r="B270" s="45"/>
      <c r="C270" s="42"/>
      <c r="D270" s="3"/>
      <c r="E270" s="3"/>
      <c r="F270" s="43"/>
      <c r="G270" s="29"/>
      <c r="H270" s="29"/>
      <c r="I270" s="29"/>
      <c r="J270" s="30"/>
      <c r="K270" s="31"/>
      <c r="L270" s="32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ht="13.2">
      <c r="A271" s="46"/>
      <c r="B271" s="45"/>
      <c r="C271" s="42"/>
      <c r="D271" s="3"/>
      <c r="E271" s="3"/>
      <c r="F271" s="43"/>
      <c r="G271" s="29"/>
      <c r="H271" s="29"/>
      <c r="I271" s="29"/>
      <c r="J271" s="30"/>
      <c r="K271" s="31"/>
      <c r="L271" s="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ht="13.2">
      <c r="A272" s="46"/>
      <c r="B272" s="45"/>
      <c r="C272" s="42"/>
      <c r="D272" s="3"/>
      <c r="E272" s="3"/>
      <c r="F272" s="43"/>
      <c r="G272" s="29"/>
      <c r="H272" s="29"/>
      <c r="I272" s="29"/>
      <c r="J272" s="30"/>
      <c r="K272" s="31"/>
      <c r="L272" s="32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2" ht="13.2">
      <c r="A273" s="46"/>
      <c r="B273" s="45"/>
      <c r="C273" s="42"/>
      <c r="D273" s="3"/>
      <c r="E273" s="3"/>
      <c r="F273" s="43"/>
      <c r="G273" s="29"/>
      <c r="H273" s="29"/>
      <c r="I273" s="29"/>
      <c r="J273" s="30"/>
      <c r="K273" s="31"/>
      <c r="L273" s="32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2" ht="13.2">
      <c r="A274" s="46"/>
      <c r="B274" s="45"/>
      <c r="C274" s="42"/>
      <c r="D274" s="3"/>
      <c r="E274" s="3"/>
      <c r="F274" s="43"/>
      <c r="G274" s="29"/>
      <c r="H274" s="29"/>
      <c r="I274" s="29"/>
      <c r="J274" s="30"/>
      <c r="K274" s="31"/>
      <c r="L274" s="32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2" ht="13.2">
      <c r="A275" s="46"/>
      <c r="B275" s="45"/>
      <c r="C275" s="42"/>
      <c r="D275" s="3"/>
      <c r="E275" s="3"/>
      <c r="F275" s="43"/>
      <c r="G275" s="29"/>
      <c r="H275" s="29"/>
      <c r="I275" s="29"/>
      <c r="J275" s="30"/>
      <c r="K275" s="31"/>
      <c r="L275" s="32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2" ht="13.2">
      <c r="A276" s="46"/>
      <c r="B276" s="45"/>
      <c r="C276" s="42"/>
      <c r="D276" s="3"/>
      <c r="E276" s="3"/>
      <c r="F276" s="43"/>
      <c r="G276" s="29"/>
      <c r="H276" s="29"/>
      <c r="I276" s="29"/>
      <c r="J276" s="30"/>
      <c r="K276" s="31"/>
      <c r="L276" s="32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 ht="13.2">
      <c r="A277" s="46"/>
      <c r="B277" s="45"/>
      <c r="C277" s="42"/>
      <c r="D277" s="3"/>
      <c r="E277" s="3"/>
      <c r="F277" s="43"/>
      <c r="G277" s="29"/>
      <c r="H277" s="29"/>
      <c r="I277" s="29"/>
      <c r="J277" s="30"/>
      <c r="K277" s="31"/>
      <c r="L277" s="32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 ht="13.2">
      <c r="A278" s="46"/>
      <c r="B278" s="45"/>
      <c r="C278" s="42"/>
      <c r="D278" s="3"/>
      <c r="E278" s="3"/>
      <c r="F278" s="43"/>
      <c r="G278" s="29"/>
      <c r="H278" s="29"/>
      <c r="I278" s="29"/>
      <c r="J278" s="30"/>
      <c r="K278" s="31"/>
      <c r="L278" s="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spans="1:32" ht="13.2">
      <c r="A279" s="46"/>
      <c r="B279" s="45"/>
      <c r="C279" s="42"/>
      <c r="D279" s="3"/>
      <c r="E279" s="3"/>
      <c r="F279" s="43"/>
      <c r="G279" s="29"/>
      <c r="H279" s="29"/>
      <c r="I279" s="29"/>
      <c r="J279" s="30"/>
      <c r="K279" s="31"/>
      <c r="L279" s="32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3.2">
      <c r="A280" s="46"/>
      <c r="B280" s="45"/>
      <c r="C280" s="42"/>
      <c r="D280" s="3"/>
      <c r="E280" s="3"/>
      <c r="F280" s="43"/>
      <c r="G280" s="29"/>
      <c r="H280" s="29"/>
      <c r="I280" s="29"/>
      <c r="J280" s="30"/>
      <c r="K280" s="31"/>
      <c r="L280" s="32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3.2">
      <c r="A281" s="46"/>
      <c r="B281" s="45"/>
      <c r="C281" s="42"/>
      <c r="D281" s="3"/>
      <c r="E281" s="3"/>
      <c r="F281" s="43"/>
      <c r="G281" s="29"/>
      <c r="H281" s="29"/>
      <c r="I281" s="29"/>
      <c r="J281" s="30"/>
      <c r="K281" s="31"/>
      <c r="L281" s="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3.2">
      <c r="A282" s="46"/>
      <c r="B282" s="45"/>
      <c r="C282" s="42"/>
      <c r="D282" s="3"/>
      <c r="E282" s="3"/>
      <c r="F282" s="43"/>
      <c r="G282" s="29"/>
      <c r="H282" s="29"/>
      <c r="I282" s="29"/>
      <c r="J282" s="30"/>
      <c r="K282" s="31"/>
      <c r="L282" s="32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3.2">
      <c r="A283" s="46"/>
      <c r="B283" s="45"/>
      <c r="C283" s="42"/>
      <c r="D283" s="3"/>
      <c r="E283" s="3"/>
      <c r="F283" s="43"/>
      <c r="G283" s="29"/>
      <c r="H283" s="29"/>
      <c r="I283" s="29"/>
      <c r="J283" s="30"/>
      <c r="K283" s="31"/>
      <c r="L283" s="32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3.2">
      <c r="A284" s="46"/>
      <c r="B284" s="45"/>
      <c r="C284" s="42"/>
      <c r="D284" s="3"/>
      <c r="E284" s="3"/>
      <c r="F284" s="43"/>
      <c r="G284" s="29"/>
      <c r="H284" s="29"/>
      <c r="I284" s="29"/>
      <c r="J284" s="30"/>
      <c r="K284" s="31"/>
      <c r="L284" s="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3.2">
      <c r="A285" s="46"/>
      <c r="B285" s="45"/>
      <c r="C285" s="42"/>
      <c r="D285" s="3"/>
      <c r="E285" s="3"/>
      <c r="F285" s="43"/>
      <c r="G285" s="29"/>
      <c r="H285" s="29"/>
      <c r="I285" s="29"/>
      <c r="J285" s="30"/>
      <c r="K285" s="31"/>
      <c r="L285" s="32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3.2">
      <c r="A286" s="46"/>
      <c r="B286" s="45"/>
      <c r="C286" s="42"/>
      <c r="D286" s="3"/>
      <c r="E286" s="3"/>
      <c r="F286" s="43"/>
      <c r="G286" s="29"/>
      <c r="H286" s="29"/>
      <c r="I286" s="29"/>
      <c r="J286" s="30"/>
      <c r="K286" s="31"/>
      <c r="L286" s="32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3.2">
      <c r="A287" s="46"/>
      <c r="B287" s="45"/>
      <c r="C287" s="42"/>
      <c r="D287" s="3"/>
      <c r="E287" s="3"/>
      <c r="F287" s="43"/>
      <c r="G287" s="29"/>
      <c r="H287" s="29"/>
      <c r="I287" s="29"/>
      <c r="J287" s="30"/>
      <c r="K287" s="31"/>
      <c r="L287" s="32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3.2">
      <c r="A288" s="46"/>
      <c r="B288" s="45"/>
      <c r="C288" s="42"/>
      <c r="D288" s="3"/>
      <c r="E288" s="3"/>
      <c r="F288" s="43"/>
      <c r="G288" s="29"/>
      <c r="H288" s="29"/>
      <c r="I288" s="29"/>
      <c r="J288" s="30"/>
      <c r="K288" s="31"/>
      <c r="L288" s="32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:32" ht="13.2">
      <c r="A289" s="46"/>
      <c r="B289" s="45"/>
      <c r="C289" s="42"/>
      <c r="D289" s="3"/>
      <c r="E289" s="3"/>
      <c r="F289" s="43"/>
      <c r="G289" s="29"/>
      <c r="H289" s="29"/>
      <c r="I289" s="29"/>
      <c r="J289" s="30"/>
      <c r="K289" s="31"/>
      <c r="L289" s="32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:32" ht="13.2">
      <c r="A290" s="46"/>
      <c r="B290" s="45"/>
      <c r="C290" s="42"/>
      <c r="D290" s="3"/>
      <c r="E290" s="3"/>
      <c r="F290" s="43"/>
      <c r="G290" s="29"/>
      <c r="H290" s="29"/>
      <c r="I290" s="29"/>
      <c r="J290" s="30"/>
      <c r="K290" s="31"/>
      <c r="L290" s="32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:32" ht="13.2">
      <c r="A291" s="46"/>
      <c r="B291" s="45"/>
      <c r="C291" s="42"/>
      <c r="D291" s="3"/>
      <c r="E291" s="3"/>
      <c r="F291" s="43"/>
      <c r="G291" s="29"/>
      <c r="H291" s="29"/>
      <c r="I291" s="29"/>
      <c r="J291" s="30"/>
      <c r="K291" s="31"/>
      <c r="L291" s="32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 ht="13.2">
      <c r="A292" s="46"/>
      <c r="B292" s="45"/>
      <c r="C292" s="42"/>
      <c r="D292" s="3"/>
      <c r="E292" s="3"/>
      <c r="F292" s="43"/>
      <c r="G292" s="29"/>
      <c r="H292" s="29"/>
      <c r="I292" s="29"/>
      <c r="J292" s="30"/>
      <c r="K292" s="31"/>
      <c r="L292" s="32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:32" ht="13.2">
      <c r="A293" s="46"/>
      <c r="B293" s="45"/>
      <c r="C293" s="42"/>
      <c r="D293" s="3"/>
      <c r="E293" s="3"/>
      <c r="F293" s="43"/>
      <c r="G293" s="29"/>
      <c r="H293" s="29"/>
      <c r="I293" s="29"/>
      <c r="J293" s="30"/>
      <c r="K293" s="31"/>
      <c r="L293" s="32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:32" ht="13.2">
      <c r="A294" s="46"/>
      <c r="B294" s="45"/>
      <c r="C294" s="42"/>
      <c r="D294" s="3"/>
      <c r="E294" s="3"/>
      <c r="F294" s="43"/>
      <c r="G294" s="29"/>
      <c r="H294" s="29"/>
      <c r="I294" s="29"/>
      <c r="J294" s="30"/>
      <c r="K294" s="31"/>
      <c r="L294" s="32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:32" ht="13.2">
      <c r="A295" s="46"/>
      <c r="B295" s="45"/>
      <c r="C295" s="42"/>
      <c r="D295" s="3"/>
      <c r="E295" s="3"/>
      <c r="F295" s="43"/>
      <c r="G295" s="29"/>
      <c r="H295" s="29"/>
      <c r="I295" s="29"/>
      <c r="J295" s="30"/>
      <c r="K295" s="31"/>
      <c r="L295" s="32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:32" ht="13.2">
      <c r="A296" s="46"/>
      <c r="B296" s="45"/>
      <c r="C296" s="42"/>
      <c r="D296" s="3"/>
      <c r="E296" s="3"/>
      <c r="F296" s="43"/>
      <c r="G296" s="29"/>
      <c r="H296" s="29"/>
      <c r="I296" s="29"/>
      <c r="J296" s="30"/>
      <c r="K296" s="31"/>
      <c r="L296" s="32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:32" ht="13.2">
      <c r="A297" s="46"/>
      <c r="B297" s="45"/>
      <c r="C297" s="42"/>
      <c r="D297" s="3"/>
      <c r="E297" s="3"/>
      <c r="F297" s="43"/>
      <c r="G297" s="29"/>
      <c r="H297" s="29"/>
      <c r="I297" s="29"/>
      <c r="J297" s="30"/>
      <c r="K297" s="31"/>
      <c r="L297" s="32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:32" ht="13.2">
      <c r="A298" s="46"/>
      <c r="B298" s="45"/>
      <c r="C298" s="42"/>
      <c r="D298" s="3"/>
      <c r="E298" s="3"/>
      <c r="F298" s="43"/>
      <c r="G298" s="29"/>
      <c r="H298" s="29"/>
      <c r="I298" s="29"/>
      <c r="J298" s="30"/>
      <c r="K298" s="31"/>
      <c r="L298" s="32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:32" ht="13.2">
      <c r="A299" s="46"/>
      <c r="B299" s="45"/>
      <c r="C299" s="42"/>
      <c r="D299" s="3"/>
      <c r="E299" s="3"/>
      <c r="F299" s="43"/>
      <c r="G299" s="29"/>
      <c r="H299" s="29"/>
      <c r="I299" s="29"/>
      <c r="J299" s="30"/>
      <c r="K299" s="31"/>
      <c r="L299" s="32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spans="1:32" ht="13.2">
      <c r="A300" s="46"/>
      <c r="B300" s="45"/>
      <c r="C300" s="42"/>
      <c r="D300" s="3"/>
      <c r="E300" s="3"/>
      <c r="F300" s="43"/>
      <c r="G300" s="29"/>
      <c r="H300" s="29"/>
      <c r="I300" s="29"/>
      <c r="J300" s="30"/>
      <c r="K300" s="31"/>
      <c r="L300" s="32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spans="1:32" ht="13.2">
      <c r="A301" s="46"/>
      <c r="B301" s="45"/>
      <c r="C301" s="42"/>
      <c r="D301" s="3"/>
      <c r="E301" s="3"/>
      <c r="F301" s="43"/>
      <c r="G301" s="29"/>
      <c r="H301" s="29"/>
      <c r="I301" s="29"/>
      <c r="J301" s="30"/>
      <c r="K301" s="31"/>
      <c r="L301" s="32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spans="1:32" ht="13.2">
      <c r="A302" s="46"/>
      <c r="B302" s="45"/>
      <c r="C302" s="42"/>
      <c r="D302" s="3"/>
      <c r="E302" s="3"/>
      <c r="F302" s="43"/>
      <c r="G302" s="29"/>
      <c r="H302" s="29"/>
      <c r="I302" s="29"/>
      <c r="J302" s="30"/>
      <c r="K302" s="31"/>
      <c r="L302" s="32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spans="1:32" ht="13.2">
      <c r="A303" s="46"/>
      <c r="B303" s="45"/>
      <c r="C303" s="42"/>
      <c r="D303" s="3"/>
      <c r="E303" s="3"/>
      <c r="F303" s="43"/>
      <c r="G303" s="29"/>
      <c r="H303" s="29"/>
      <c r="I303" s="29"/>
      <c r="J303" s="30"/>
      <c r="K303" s="31"/>
      <c r="L303" s="32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spans="1:32" ht="13.2">
      <c r="A304" s="46"/>
      <c r="B304" s="45"/>
      <c r="C304" s="42"/>
      <c r="D304" s="3"/>
      <c r="E304" s="3"/>
      <c r="F304" s="43"/>
      <c r="G304" s="29"/>
      <c r="H304" s="29"/>
      <c r="I304" s="29"/>
      <c r="J304" s="30"/>
      <c r="K304" s="31"/>
      <c r="L304" s="32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spans="1:32" ht="13.2">
      <c r="A305" s="46"/>
      <c r="B305" s="45"/>
      <c r="C305" s="42"/>
      <c r="D305" s="3"/>
      <c r="E305" s="3"/>
      <c r="F305" s="43"/>
      <c r="G305" s="29"/>
      <c r="H305" s="29"/>
      <c r="I305" s="29"/>
      <c r="J305" s="30"/>
      <c r="K305" s="31"/>
      <c r="L305" s="32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spans="1:32" ht="13.2">
      <c r="A306" s="46"/>
      <c r="B306" s="45"/>
      <c r="C306" s="42"/>
      <c r="D306" s="3"/>
      <c r="E306" s="3"/>
      <c r="F306" s="43"/>
      <c r="G306" s="29"/>
      <c r="H306" s="29"/>
      <c r="I306" s="29"/>
      <c r="J306" s="30"/>
      <c r="K306" s="31"/>
      <c r="L306" s="32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spans="1:32" ht="13.2">
      <c r="A307" s="46"/>
      <c r="B307" s="45"/>
      <c r="C307" s="42"/>
      <c r="D307" s="3"/>
      <c r="E307" s="3"/>
      <c r="F307" s="43"/>
      <c r="G307" s="29"/>
      <c r="H307" s="29"/>
      <c r="I307" s="29"/>
      <c r="J307" s="30"/>
      <c r="K307" s="31"/>
      <c r="L307" s="32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spans="1:32" ht="13.2">
      <c r="A308" s="46"/>
      <c r="B308" s="45"/>
      <c r="C308" s="42"/>
      <c r="D308" s="3"/>
      <c r="E308" s="3"/>
      <c r="F308" s="43"/>
      <c r="G308" s="29"/>
      <c r="H308" s="29"/>
      <c r="I308" s="29"/>
      <c r="J308" s="30"/>
      <c r="K308" s="31"/>
      <c r="L308" s="32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spans="1:32" ht="13.2">
      <c r="A309" s="46"/>
      <c r="B309" s="45"/>
      <c r="C309" s="42"/>
      <c r="D309" s="3"/>
      <c r="E309" s="3"/>
      <c r="F309" s="43"/>
      <c r="G309" s="29"/>
      <c r="H309" s="29"/>
      <c r="I309" s="29"/>
      <c r="J309" s="30"/>
      <c r="K309" s="31"/>
      <c r="L309" s="32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spans="1:32" ht="13.2">
      <c r="A310" s="46"/>
      <c r="B310" s="45"/>
      <c r="C310" s="42"/>
      <c r="D310" s="3"/>
      <c r="E310" s="3"/>
      <c r="F310" s="43"/>
      <c r="G310" s="29"/>
      <c r="H310" s="29"/>
      <c r="I310" s="29"/>
      <c r="J310" s="30"/>
      <c r="K310" s="31"/>
      <c r="L310" s="32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spans="1:32" ht="13.2">
      <c r="A311" s="46"/>
      <c r="B311" s="45"/>
      <c r="C311" s="42"/>
      <c r="D311" s="3"/>
      <c r="E311" s="3"/>
      <c r="F311" s="43"/>
      <c r="G311" s="29"/>
      <c r="H311" s="29"/>
      <c r="I311" s="29"/>
      <c r="J311" s="30"/>
      <c r="K311" s="31"/>
      <c r="L311" s="32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spans="1:32" ht="13.2">
      <c r="A312" s="46"/>
      <c r="B312" s="45"/>
      <c r="C312" s="42"/>
      <c r="D312" s="3"/>
      <c r="E312" s="3"/>
      <c r="F312" s="43"/>
      <c r="G312" s="29"/>
      <c r="H312" s="29"/>
      <c r="I312" s="29"/>
      <c r="J312" s="30"/>
      <c r="K312" s="31"/>
      <c r="L312" s="32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spans="1:32" ht="13.2">
      <c r="A313" s="46"/>
      <c r="B313" s="45"/>
      <c r="C313" s="42"/>
      <c r="D313" s="3"/>
      <c r="E313" s="3"/>
      <c r="F313" s="43"/>
      <c r="G313" s="29"/>
      <c r="H313" s="29"/>
      <c r="I313" s="29"/>
      <c r="J313" s="30"/>
      <c r="K313" s="31"/>
      <c r="L313" s="32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spans="1:32" ht="13.2">
      <c r="A314" s="46"/>
      <c r="B314" s="45"/>
      <c r="C314" s="42"/>
      <c r="D314" s="3"/>
      <c r="E314" s="3"/>
      <c r="F314" s="43"/>
      <c r="G314" s="29"/>
      <c r="H314" s="29"/>
      <c r="I314" s="29"/>
      <c r="J314" s="30"/>
      <c r="K314" s="31"/>
      <c r="L314" s="32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spans="1:32" ht="13.2">
      <c r="A315" s="46"/>
      <c r="B315" s="45"/>
      <c r="C315" s="42"/>
      <c r="D315" s="3"/>
      <c r="E315" s="3"/>
      <c r="F315" s="43"/>
      <c r="G315" s="29"/>
      <c r="H315" s="29"/>
      <c r="I315" s="29"/>
      <c r="J315" s="30"/>
      <c r="K315" s="31"/>
      <c r="L315" s="32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spans="1:32" ht="13.2">
      <c r="A316" s="46"/>
      <c r="B316" s="45"/>
      <c r="C316" s="42"/>
      <c r="D316" s="3"/>
      <c r="E316" s="3"/>
      <c r="F316" s="43"/>
      <c r="G316" s="29"/>
      <c r="H316" s="29"/>
      <c r="I316" s="29"/>
      <c r="J316" s="30"/>
      <c r="K316" s="31"/>
      <c r="L316" s="32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 spans="1:32" ht="13.2">
      <c r="A317" s="46"/>
      <c r="B317" s="45"/>
      <c r="C317" s="42"/>
      <c r="D317" s="3"/>
      <c r="E317" s="3"/>
      <c r="F317" s="43"/>
      <c r="G317" s="29"/>
      <c r="H317" s="29"/>
      <c r="I317" s="29"/>
      <c r="J317" s="30"/>
      <c r="K317" s="31"/>
      <c r="L317" s="32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spans="1:32" ht="13.2">
      <c r="A318" s="46"/>
      <c r="B318" s="45"/>
      <c r="C318" s="42"/>
      <c r="D318" s="3"/>
      <c r="E318" s="3"/>
      <c r="F318" s="43"/>
      <c r="G318" s="29"/>
      <c r="H318" s="29"/>
      <c r="I318" s="29"/>
      <c r="J318" s="30"/>
      <c r="K318" s="31"/>
      <c r="L318" s="32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spans="1:32" ht="13.2">
      <c r="A319" s="46"/>
      <c r="B319" s="45"/>
      <c r="C319" s="42"/>
      <c r="D319" s="3"/>
      <c r="E319" s="3"/>
      <c r="F319" s="43"/>
      <c r="G319" s="29"/>
      <c r="H319" s="29"/>
      <c r="I319" s="29"/>
      <c r="J319" s="30"/>
      <c r="K319" s="31"/>
      <c r="L319" s="32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spans="1:32" ht="13.2">
      <c r="A320" s="47"/>
      <c r="C320" s="42"/>
      <c r="D320" s="3"/>
      <c r="E320" s="3"/>
      <c r="F320" s="43"/>
      <c r="G320" s="29"/>
      <c r="H320" s="29"/>
      <c r="I320" s="29"/>
      <c r="J320" s="30"/>
      <c r="K320" s="31"/>
      <c r="L320" s="32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spans="1:32" ht="13.2">
      <c r="A321" s="47"/>
      <c r="C321" s="42"/>
      <c r="D321" s="3"/>
      <c r="E321" s="3"/>
      <c r="F321" s="43"/>
      <c r="G321" s="29"/>
      <c r="H321" s="29"/>
      <c r="I321" s="29"/>
      <c r="J321" s="30"/>
      <c r="K321" s="31"/>
      <c r="L321" s="32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 ht="13.2">
      <c r="A322" s="47"/>
      <c r="C322" s="42"/>
      <c r="D322" s="3"/>
      <c r="E322" s="3"/>
      <c r="F322" s="43"/>
      <c r="G322" s="29"/>
      <c r="H322" s="29"/>
      <c r="I322" s="29"/>
      <c r="J322" s="30"/>
      <c r="K322" s="31"/>
      <c r="L322" s="32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spans="1:32" ht="13.2">
      <c r="A323" s="47"/>
      <c r="C323" s="42"/>
      <c r="D323" s="3"/>
      <c r="E323" s="3"/>
      <c r="F323" s="43"/>
      <c r="G323" s="29"/>
      <c r="H323" s="29"/>
      <c r="I323" s="29"/>
      <c r="J323" s="30"/>
      <c r="K323" s="31"/>
      <c r="L323" s="32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spans="1:32" ht="13.2">
      <c r="A324" s="47"/>
      <c r="C324" s="42"/>
      <c r="D324" s="3"/>
      <c r="E324" s="3"/>
      <c r="F324" s="43"/>
      <c r="G324" s="29"/>
      <c r="H324" s="29"/>
      <c r="I324" s="29"/>
      <c r="J324" s="30"/>
      <c r="K324" s="31"/>
      <c r="L324" s="32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 ht="13.2">
      <c r="A325" s="47"/>
      <c r="C325" s="42"/>
      <c r="D325" s="3"/>
      <c r="E325" s="3"/>
      <c r="F325" s="43"/>
      <c r="G325" s="29"/>
      <c r="H325" s="29"/>
      <c r="I325" s="29"/>
      <c r="J325" s="30"/>
      <c r="K325" s="31"/>
      <c r="L325" s="32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spans="1:32" ht="13.2">
      <c r="A326" s="47"/>
      <c r="C326" s="42"/>
      <c r="D326" s="3"/>
      <c r="E326" s="3"/>
      <c r="F326" s="43"/>
      <c r="G326" s="29"/>
      <c r="H326" s="29"/>
      <c r="I326" s="29"/>
      <c r="J326" s="30"/>
      <c r="K326" s="31"/>
      <c r="L326" s="32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spans="1:32" ht="13.2">
      <c r="A327" s="47"/>
      <c r="C327" s="42"/>
      <c r="D327" s="3"/>
      <c r="E327" s="3"/>
      <c r="F327" s="43"/>
      <c r="G327" s="29"/>
      <c r="H327" s="29"/>
      <c r="I327" s="29"/>
      <c r="J327" s="30"/>
      <c r="K327" s="31"/>
      <c r="L327" s="32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 ht="13.2">
      <c r="A328" s="47"/>
      <c r="C328" s="42"/>
      <c r="D328" s="3"/>
      <c r="E328" s="3"/>
      <c r="F328" s="43"/>
      <c r="G328" s="29"/>
      <c r="H328" s="29"/>
      <c r="I328" s="29"/>
      <c r="J328" s="30"/>
      <c r="K328" s="31"/>
      <c r="L328" s="32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spans="1:32" ht="13.2">
      <c r="A329" s="47"/>
      <c r="C329" s="42"/>
      <c r="D329" s="3"/>
      <c r="E329" s="3"/>
      <c r="F329" s="43"/>
      <c r="G329" s="29"/>
      <c r="I329" s="29"/>
      <c r="J329" s="30"/>
      <c r="K329" s="31"/>
      <c r="L329" s="32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spans="1:32" ht="13.2">
      <c r="A330" s="47"/>
      <c r="C330" s="42"/>
      <c r="D330" s="3"/>
      <c r="E330" s="3"/>
      <c r="F330" s="43"/>
      <c r="G330" s="29"/>
      <c r="I330" s="29"/>
      <c r="J330" s="30"/>
      <c r="K330" s="31"/>
      <c r="L330" s="32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spans="1:32" ht="13.2">
      <c r="A331" s="47"/>
      <c r="C331" s="42"/>
      <c r="D331" s="3"/>
      <c r="E331" s="3"/>
      <c r="F331" s="43"/>
      <c r="G331" s="29"/>
      <c r="I331" s="29"/>
      <c r="J331" s="30"/>
      <c r="K331" s="31"/>
      <c r="L331" s="32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spans="1:32" ht="13.2">
      <c r="A332" s="47"/>
      <c r="C332" s="42"/>
      <c r="D332" s="3"/>
      <c r="E332" s="3"/>
      <c r="F332" s="43"/>
      <c r="G332" s="29"/>
      <c r="I332" s="29"/>
      <c r="J332" s="30"/>
      <c r="K332" s="31"/>
      <c r="L332" s="32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spans="1:32" ht="13.2">
      <c r="A333" s="47"/>
      <c r="C333" s="42"/>
      <c r="D333" s="3"/>
      <c r="E333" s="3"/>
      <c r="F333" s="43"/>
      <c r="G333" s="29"/>
      <c r="I333" s="29"/>
      <c r="J333" s="30"/>
      <c r="K333" s="31"/>
      <c r="L333" s="32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</sheetData>
  <autoFilter ref="A3:AE3" xr:uid="{00000000-0009-0000-0000-000003000000}">
    <sortState xmlns:xlrd2="http://schemas.microsoft.com/office/spreadsheetml/2017/richdata2" ref="A3:AE3">
      <sortCondition ref="B3"/>
      <sortCondition ref="D3"/>
    </sortState>
  </autoFilter>
  <mergeCells count="1">
    <mergeCell ref="B1:J1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E69138"/>
    <outlinePr summaryBelow="0" summaryRight="0"/>
  </sheetPr>
  <dimension ref="A1:AC984"/>
  <sheetViews>
    <sheetView showGridLines="0" workbookViewId="0"/>
  </sheetViews>
  <sheetFormatPr baseColWidth="10" defaultColWidth="14.44140625" defaultRowHeight="15.75" customHeight="1"/>
  <cols>
    <col min="1" max="1" width="14" customWidth="1"/>
    <col min="2" max="2" width="7" customWidth="1"/>
    <col min="3" max="3" width="26.33203125" customWidth="1"/>
    <col min="4" max="4" width="10.6640625" customWidth="1"/>
    <col min="5" max="5" width="12.5546875" customWidth="1"/>
    <col min="6" max="6" width="16.88671875" customWidth="1"/>
    <col min="7" max="7" width="7" customWidth="1"/>
    <col min="8" max="8" width="6.6640625" customWidth="1"/>
    <col min="9" max="9" width="7" customWidth="1"/>
    <col min="10" max="10" width="26.33203125" customWidth="1"/>
    <col min="11" max="11" width="10.6640625" customWidth="1"/>
    <col min="12" max="12" width="12.5546875" customWidth="1"/>
    <col min="13" max="13" width="16.88671875" customWidth="1"/>
    <col min="14" max="14" width="7" customWidth="1"/>
    <col min="16" max="16" width="4.5546875" customWidth="1"/>
    <col min="17" max="17" width="28.33203125" customWidth="1"/>
    <col min="21" max="21" width="4.5546875" customWidth="1"/>
  </cols>
  <sheetData>
    <row r="1" spans="1:29" ht="74.25" customHeight="1">
      <c r="A1" s="111" t="s">
        <v>43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</row>
    <row r="2" spans="1:29" ht="8.25" customHeight="1">
      <c r="A2" s="112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50"/>
      <c r="M2" s="50"/>
      <c r="N2" s="49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49"/>
      <c r="AB2" s="49"/>
      <c r="AC2" s="49"/>
    </row>
    <row r="3" spans="1:29" ht="59.25" customHeight="1">
      <c r="A3" s="52"/>
      <c r="C3" s="114" t="s">
        <v>25</v>
      </c>
      <c r="D3" s="108"/>
      <c r="E3" s="108"/>
      <c r="F3" s="108"/>
      <c r="H3" s="53"/>
      <c r="J3" s="115" t="s">
        <v>26</v>
      </c>
      <c r="K3" s="108"/>
      <c r="L3" s="108"/>
      <c r="M3" s="108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spans="1:29" ht="6.75" customHeight="1">
      <c r="A4" s="54"/>
      <c r="H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spans="1:29" ht="13.2">
      <c r="A5" s="55"/>
      <c r="B5" s="56"/>
      <c r="C5" s="57"/>
      <c r="D5" s="57"/>
      <c r="E5" s="57"/>
      <c r="F5" s="57"/>
      <c r="G5" s="58"/>
      <c r="H5" s="59"/>
      <c r="I5" s="56"/>
      <c r="J5" s="57"/>
      <c r="K5" s="57"/>
      <c r="L5" s="57"/>
      <c r="M5" s="57"/>
      <c r="N5" s="58"/>
      <c r="O5" s="59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 spans="1:29" ht="15.6">
      <c r="A6" s="55"/>
      <c r="B6" s="60"/>
      <c r="C6" s="61" t="s">
        <v>44</v>
      </c>
      <c r="D6" s="52"/>
      <c r="E6" s="116" t="s">
        <v>28</v>
      </c>
      <c r="F6" s="108"/>
      <c r="G6" s="62"/>
      <c r="H6" s="59"/>
      <c r="I6" s="60"/>
      <c r="J6" s="63" t="str">
        <f>PROPER(C6)</f>
        <v>Catherine</v>
      </c>
      <c r="K6" s="52"/>
      <c r="L6" s="116" t="str">
        <f>E6</f>
        <v>Local Pickup</v>
      </c>
      <c r="M6" s="108"/>
      <c r="N6" s="62"/>
      <c r="O6" s="59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</row>
    <row r="7" spans="1:29" ht="13.2">
      <c r="A7" s="55"/>
      <c r="B7" s="60"/>
      <c r="C7" s="54"/>
      <c r="D7" s="64" t="s">
        <v>25</v>
      </c>
      <c r="E7" s="52"/>
      <c r="F7" s="52"/>
      <c r="G7" s="62"/>
      <c r="H7" s="59"/>
      <c r="I7" s="60"/>
      <c r="J7" s="54"/>
      <c r="K7" s="65" t="s">
        <v>29</v>
      </c>
      <c r="L7" s="52"/>
      <c r="M7" s="52"/>
      <c r="N7" s="62"/>
      <c r="O7" s="59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</row>
    <row r="8" spans="1:29" ht="13.2">
      <c r="A8" s="55"/>
      <c r="B8" s="66"/>
      <c r="C8" s="67" t="s">
        <v>6</v>
      </c>
      <c r="D8" s="64" t="s">
        <v>30</v>
      </c>
      <c r="E8" s="68" t="s">
        <v>31</v>
      </c>
      <c r="F8" s="69" t="str">
        <f>IF(E6="Local Pickup","Item Total*","Item Total")</f>
        <v>Item Total*</v>
      </c>
      <c r="G8" s="62"/>
      <c r="H8" s="59"/>
      <c r="I8" s="66"/>
      <c r="J8" s="67" t="s">
        <v>6</v>
      </c>
      <c r="K8" s="65" t="s">
        <v>30</v>
      </c>
      <c r="L8" s="68" t="s">
        <v>31</v>
      </c>
      <c r="M8" s="69" t="str">
        <f>IF(L6="Local Pickup","Item Total*","Item Total")</f>
        <v>Item Total*</v>
      </c>
      <c r="N8" s="62"/>
      <c r="O8" s="59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</row>
    <row r="9" spans="1:29" ht="13.2">
      <c r="A9" s="55"/>
      <c r="B9" s="66"/>
      <c r="C9" s="70" t="e">
        <v>#REF!</v>
      </c>
      <c r="D9" s="71" t="e">
        <v>#REF!</v>
      </c>
      <c r="E9" s="72">
        <v>0</v>
      </c>
      <c r="F9" s="73" t="e">
        <f>IF($E$6="Local Pickup",E9*0.75,0)+D9*E9</f>
        <v>#REF!</v>
      </c>
      <c r="G9" s="62"/>
      <c r="H9" s="59"/>
      <c r="I9" s="66"/>
      <c r="J9" s="70" t="e">
        <f>C9</f>
        <v>#REF!</v>
      </c>
      <c r="K9" s="71" t="e">
        <f>D9/0.75</f>
        <v>#REF!</v>
      </c>
      <c r="L9" s="74">
        <f>E9</f>
        <v>0</v>
      </c>
      <c r="M9" s="73" t="e">
        <f>IF($L$6="Local Pickup",L9*0.75,0)+K9*L9</f>
        <v>#REF!</v>
      </c>
      <c r="N9" s="62"/>
      <c r="O9" s="59"/>
      <c r="P9" s="53"/>
      <c r="Q9" s="53">
        <f>R6</f>
        <v>0</v>
      </c>
      <c r="R9" s="53"/>
      <c r="S9" s="53"/>
      <c r="T9" s="53"/>
      <c r="U9" s="53"/>
      <c r="V9" s="53"/>
      <c r="W9" s="53"/>
      <c r="X9" s="53"/>
      <c r="Y9" s="53"/>
      <c r="Z9" s="53"/>
    </row>
    <row r="10" spans="1:29" ht="13.2">
      <c r="A10" s="55"/>
      <c r="B10" s="66"/>
      <c r="C10" s="70" t="e">
        <v>#REF!</v>
      </c>
      <c r="D10" s="71" t="e">
        <v>#REF!</v>
      </c>
      <c r="E10" s="72">
        <v>0</v>
      </c>
      <c r="F10" s="73" t="e">
        <f>IF($E$6="Local Pickup",E10*0.75,0)+D10*E10</f>
        <v>#REF!</v>
      </c>
      <c r="G10" s="62"/>
      <c r="H10" s="59"/>
      <c r="I10" s="66"/>
      <c r="J10" s="70" t="e">
        <f>C10</f>
        <v>#REF!</v>
      </c>
      <c r="K10" s="71" t="e">
        <f>D10/0.75</f>
        <v>#REF!</v>
      </c>
      <c r="L10" s="74">
        <f>E10</f>
        <v>0</v>
      </c>
      <c r="M10" s="73" t="e">
        <f>IF($L$6="Local Pickup",L10*0.75,0)+K10*L10</f>
        <v>#REF!</v>
      </c>
      <c r="N10" s="62"/>
      <c r="O10" s="59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</row>
    <row r="11" spans="1:29" ht="12.75" customHeight="1">
      <c r="A11" s="55"/>
      <c r="B11" s="66"/>
      <c r="C11" s="70" t="e">
        <v>#REF!</v>
      </c>
      <c r="D11" s="71" t="e">
        <v>#REF!</v>
      </c>
      <c r="E11" s="72">
        <v>0</v>
      </c>
      <c r="F11" s="73" t="e">
        <f>IF($E$6="Local Pickup",E11*0.75,0)+D11*E11</f>
        <v>#REF!</v>
      </c>
      <c r="G11" s="62"/>
      <c r="H11" s="59"/>
      <c r="I11" s="66"/>
      <c r="J11" s="70" t="e">
        <f>C11</f>
        <v>#REF!</v>
      </c>
      <c r="K11" s="71" t="e">
        <f>D11/0.75</f>
        <v>#REF!</v>
      </c>
      <c r="L11" s="74">
        <f>E11</f>
        <v>0</v>
      </c>
      <c r="M11" s="73" t="e">
        <f>IF($L$6="Local Pickup",L11*0.75,0)+K11*L11</f>
        <v>#REF!</v>
      </c>
      <c r="N11" s="62"/>
      <c r="O11" s="59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</row>
    <row r="12" spans="1:29" ht="12.75" customHeight="1">
      <c r="A12" s="55"/>
      <c r="B12" s="66"/>
      <c r="C12" s="70" t="e">
        <v>#REF!</v>
      </c>
      <c r="D12" s="71" t="e">
        <v>#REF!</v>
      </c>
      <c r="E12" s="72">
        <v>0</v>
      </c>
      <c r="F12" s="73" t="e">
        <f>IF($E$6="Local Pickup",E12*0.75,0)+D12*E12</f>
        <v>#REF!</v>
      </c>
      <c r="G12" s="62"/>
      <c r="H12" s="59"/>
      <c r="I12" s="66"/>
      <c r="J12" s="70" t="e">
        <f>C12</f>
        <v>#REF!</v>
      </c>
      <c r="K12" s="71" t="e">
        <f>D12/0.75</f>
        <v>#REF!</v>
      </c>
      <c r="L12" s="74">
        <f>E12</f>
        <v>0</v>
      </c>
      <c r="M12" s="73" t="e">
        <f>IF($L$6="Local Pickup",L12*0.75,0)+K12*L12</f>
        <v>#REF!</v>
      </c>
      <c r="N12" s="62"/>
      <c r="O12" s="59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</row>
    <row r="13" spans="1:29" ht="12.75" customHeight="1">
      <c r="A13" s="55"/>
      <c r="B13" s="66"/>
      <c r="C13" s="70" t="e">
        <v>#REF!</v>
      </c>
      <c r="D13" s="71" t="e">
        <v>#REF!</v>
      </c>
      <c r="E13" s="72">
        <v>0</v>
      </c>
      <c r="F13" s="73" t="e">
        <f>IF($E$6="Local Pickup",E13*0.75,0)+D13*E13</f>
        <v>#REF!</v>
      </c>
      <c r="G13" s="62"/>
      <c r="H13" s="59"/>
      <c r="I13" s="66"/>
      <c r="J13" s="70" t="e">
        <f>C13</f>
        <v>#REF!</v>
      </c>
      <c r="K13" s="71" t="e">
        <f>D13/0.75</f>
        <v>#REF!</v>
      </c>
      <c r="L13" s="74">
        <f>E13</f>
        <v>0</v>
      </c>
      <c r="M13" s="73" t="e">
        <f>IF($L$6="Local Pickup",L13*0.75,0)+K13*L13</f>
        <v>#REF!</v>
      </c>
      <c r="N13" s="62"/>
      <c r="O13" s="59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</row>
    <row r="14" spans="1:29" ht="15" customHeight="1">
      <c r="A14" s="55"/>
      <c r="B14" s="66"/>
      <c r="C14" s="75" t="str">
        <f>IF(E6="Local Pickup","*Includes $0.75 S+H per BOGO","")</f>
        <v>*Includes $0.75 S+H per BOGO</v>
      </c>
      <c r="D14" s="117" t="s">
        <v>32</v>
      </c>
      <c r="E14" s="108"/>
      <c r="F14" s="76" t="e">
        <f>SUM(F9:F13)</f>
        <v>#REF!</v>
      </c>
      <c r="G14" s="62"/>
      <c r="H14" s="59"/>
      <c r="I14" s="66"/>
      <c r="J14" s="75" t="str">
        <f>IF(L6="Local Pickup","*Includes $0.75 S+H per BOGO","")</f>
        <v>*Includes $0.75 S+H per BOGO</v>
      </c>
      <c r="K14" s="117" t="s">
        <v>32</v>
      </c>
      <c r="L14" s="108"/>
      <c r="M14" s="76" t="e">
        <f>SUM(M9:M13)</f>
        <v>#REF!</v>
      </c>
      <c r="N14" s="62"/>
      <c r="O14" s="59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</row>
    <row r="15" spans="1:29" ht="18" customHeight="1">
      <c r="A15" s="55"/>
      <c r="B15" s="66"/>
      <c r="C15" s="53"/>
      <c r="D15" s="53"/>
      <c r="E15" s="77" t="s">
        <v>33</v>
      </c>
      <c r="F15" s="78" t="e">
        <f>F14*0.065</f>
        <v>#REF!</v>
      </c>
      <c r="G15" s="62"/>
      <c r="H15" s="59"/>
      <c r="I15" s="66"/>
      <c r="J15" s="53"/>
      <c r="K15" s="53"/>
      <c r="L15" s="77" t="s">
        <v>33</v>
      </c>
      <c r="M15" s="78" t="e">
        <f>M14*0.065</f>
        <v>#REF!</v>
      </c>
      <c r="N15" s="62"/>
      <c r="O15" s="59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</row>
    <row r="16" spans="1:29" ht="20.25" customHeight="1">
      <c r="A16" s="55"/>
      <c r="B16" s="66"/>
      <c r="C16" s="79"/>
      <c r="D16" s="53"/>
      <c r="E16" s="80" t="str">
        <f>IF(E6="Shipped","Shipping","")</f>
        <v/>
      </c>
      <c r="F16" s="81" t="str">
        <f>IF(E6="Shipped",5+IF(E13&gt;0,10,0),"")</f>
        <v/>
      </c>
      <c r="G16" s="62"/>
      <c r="H16" s="59"/>
      <c r="I16" s="66"/>
      <c r="J16" s="53"/>
      <c r="K16" s="53"/>
      <c r="L16" s="80" t="str">
        <f>IF(L6="Shipped","Shipping","")</f>
        <v/>
      </c>
      <c r="M16" s="82" t="str">
        <f>IF(E6="Shipped",5+IF(E13&gt;0,10,0),"")</f>
        <v/>
      </c>
      <c r="N16" s="62"/>
      <c r="O16" s="59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</row>
    <row r="17" spans="1:29" ht="15.6">
      <c r="A17" s="55"/>
      <c r="B17" s="84"/>
      <c r="C17" s="83"/>
      <c r="D17" s="85"/>
      <c r="E17" s="86" t="s">
        <v>34</v>
      </c>
      <c r="F17" s="87" t="e">
        <f>SUM(F14:F16)</f>
        <v>#REF!</v>
      </c>
      <c r="G17" s="88"/>
      <c r="H17" s="59"/>
      <c r="I17" s="84"/>
      <c r="J17" s="83"/>
      <c r="K17" s="85"/>
      <c r="L17" s="86" t="s">
        <v>34</v>
      </c>
      <c r="M17" s="87" t="e">
        <f>SUM(M14:M16)</f>
        <v>#REF!</v>
      </c>
      <c r="N17" s="88"/>
      <c r="O17" s="59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</row>
    <row r="18" spans="1:29" ht="13.2">
      <c r="A18" s="53"/>
      <c r="B18" s="89"/>
      <c r="C18" s="51"/>
      <c r="D18" s="51"/>
      <c r="E18" s="51"/>
      <c r="F18" s="51"/>
      <c r="G18" s="90"/>
      <c r="H18" s="53"/>
      <c r="I18" s="89"/>
      <c r="J18" s="51"/>
      <c r="K18" s="51"/>
      <c r="L18" s="51"/>
      <c r="M18" s="51"/>
      <c r="N18" s="90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</row>
    <row r="19" spans="1:29" ht="13.2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</row>
    <row r="20" spans="1:29" ht="13.2">
      <c r="A20" s="53"/>
      <c r="B20" s="109"/>
      <c r="C20" s="108"/>
      <c r="D20" s="108"/>
      <c r="E20" s="108"/>
      <c r="F20" s="108"/>
      <c r="G20" s="108"/>
      <c r="H20" s="53"/>
      <c r="I20" s="118" t="s">
        <v>35</v>
      </c>
      <c r="J20" s="108"/>
      <c r="K20" s="108"/>
      <c r="L20" s="108"/>
      <c r="M20" s="108"/>
      <c r="N20" s="108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</row>
    <row r="21" spans="1:29" ht="11.25" customHeight="1">
      <c r="A21" s="53"/>
      <c r="B21" s="108"/>
      <c r="C21" s="108"/>
      <c r="D21" s="108"/>
      <c r="E21" s="108"/>
      <c r="F21" s="108"/>
      <c r="G21" s="108"/>
      <c r="H21" s="53"/>
      <c r="I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</row>
    <row r="22" spans="1:29" ht="13.2">
      <c r="A22" s="53"/>
      <c r="B22" s="108"/>
      <c r="C22" s="108"/>
      <c r="D22" s="108"/>
      <c r="E22" s="108"/>
      <c r="F22" s="108"/>
      <c r="G22" s="108"/>
      <c r="H22" s="53"/>
      <c r="I22" s="53"/>
      <c r="J22" s="91" t="s">
        <v>36</v>
      </c>
      <c r="K22" s="53" t="e">
        <f>M17</f>
        <v>#REF!</v>
      </c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</row>
    <row r="23" spans="1:29" ht="13.2">
      <c r="A23" s="53"/>
      <c r="B23" s="108"/>
      <c r="C23" s="108"/>
      <c r="D23" s="108"/>
      <c r="E23" s="108"/>
      <c r="F23" s="108"/>
      <c r="G23" s="108"/>
      <c r="H23" s="53"/>
      <c r="I23" s="53"/>
      <c r="J23" s="92" t="s">
        <v>37</v>
      </c>
      <c r="K23" s="51" t="e">
        <f>F17</f>
        <v>#REF!</v>
      </c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</row>
    <row r="24" spans="1:29" ht="19.5" customHeight="1">
      <c r="A24" s="53"/>
      <c r="B24" s="108"/>
      <c r="C24" s="108"/>
      <c r="D24" s="108"/>
      <c r="E24" s="108"/>
      <c r="F24" s="108"/>
      <c r="G24" s="108"/>
      <c r="H24" s="53"/>
      <c r="I24" s="53"/>
      <c r="J24" s="93" t="s">
        <v>38</v>
      </c>
      <c r="K24" s="94" t="e">
        <f>K22-K23</f>
        <v>#REF!</v>
      </c>
      <c r="L24" s="109" t="e">
        <f>IF(K24&gt;35,"← More than pays for your membership!","← Only "&amp;DOLLAR(35-K24)&amp;" more for a year long doTERRA membership!")</f>
        <v>#REF!</v>
      </c>
      <c r="M24" s="108"/>
      <c r="N24" s="108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</row>
    <row r="25" spans="1:29" ht="9.75" customHeight="1">
      <c r="A25" s="53"/>
      <c r="B25" s="108"/>
      <c r="C25" s="108"/>
      <c r="D25" s="108"/>
      <c r="E25" s="108"/>
      <c r="F25" s="108"/>
      <c r="G25" s="108"/>
      <c r="H25" s="53"/>
      <c r="I25" s="53"/>
      <c r="K25" s="53"/>
      <c r="L25" s="108"/>
      <c r="M25" s="108"/>
      <c r="N25" s="108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</row>
    <row r="26" spans="1:29" ht="19.5" customHeight="1">
      <c r="A26" s="53"/>
      <c r="B26" s="95"/>
      <c r="C26" s="95"/>
      <c r="D26" s="95"/>
      <c r="E26" s="95"/>
      <c r="F26" s="95"/>
      <c r="G26" s="95"/>
      <c r="H26" s="53"/>
      <c r="I26" s="53"/>
      <c r="J26" s="96" t="s">
        <v>39</v>
      </c>
      <c r="K26" s="97">
        <v>35</v>
      </c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</row>
    <row r="27" spans="1:29" ht="16.5" customHeight="1">
      <c r="A27" s="53"/>
      <c r="B27" s="119"/>
      <c r="C27" s="108"/>
      <c r="D27" s="108"/>
      <c r="E27" s="108"/>
      <c r="F27" s="108"/>
      <c r="G27" s="108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</row>
    <row r="28" spans="1:29" ht="13.2">
      <c r="A28" s="53"/>
      <c r="B28" s="53"/>
      <c r="C28" s="53"/>
      <c r="D28" s="53"/>
      <c r="E28" s="53"/>
      <c r="F28" s="53"/>
      <c r="G28" s="53"/>
      <c r="H28" s="53"/>
      <c r="I28" s="53"/>
      <c r="J28" s="91" t="s">
        <v>40</v>
      </c>
      <c r="K28" s="98" t="e">
        <f>K23+35</f>
        <v>#REF!</v>
      </c>
      <c r="L28" s="53" t="e">
        <f>IF(K24&gt;35,"saves you "&amp;DOLLAR(K22-K28)&amp;"!","")</f>
        <v>#REF!</v>
      </c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</row>
    <row r="29" spans="1:29" ht="13.2">
      <c r="A29" s="53"/>
      <c r="B29" s="109"/>
      <c r="C29" s="108"/>
      <c r="D29" s="108"/>
      <c r="E29" s="108"/>
      <c r="F29" s="108"/>
      <c r="G29" s="108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</row>
    <row r="30" spans="1:29" ht="13.2">
      <c r="A30" s="53"/>
      <c r="B30" s="108"/>
      <c r="C30" s="108"/>
      <c r="D30" s="108"/>
      <c r="E30" s="108"/>
      <c r="F30" s="108"/>
      <c r="G30" s="108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</row>
    <row r="31" spans="1:29" ht="13.2">
      <c r="A31" s="53"/>
      <c r="B31" s="108"/>
      <c r="C31" s="108"/>
      <c r="D31" s="108"/>
      <c r="E31" s="108"/>
      <c r="F31" s="108"/>
      <c r="G31" s="108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</row>
    <row r="32" spans="1:29" ht="13.2">
      <c r="A32" s="53"/>
      <c r="B32" s="108"/>
      <c r="C32" s="108"/>
      <c r="D32" s="108"/>
      <c r="E32" s="108"/>
      <c r="F32" s="108"/>
      <c r="G32" s="108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</row>
    <row r="33" spans="1:29" ht="25.5" customHeight="1">
      <c r="A33" s="53"/>
      <c r="B33" s="108"/>
      <c r="C33" s="108"/>
      <c r="D33" s="108"/>
      <c r="E33" s="108"/>
      <c r="F33" s="108"/>
      <c r="G33" s="108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</row>
    <row r="34" spans="1:29" ht="13.2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</row>
    <row r="35" spans="1:29" ht="22.5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</row>
    <row r="36" spans="1:29" ht="22.5" customHeight="1">
      <c r="A36" s="53"/>
      <c r="B36" s="110"/>
      <c r="C36" s="108"/>
      <c r="D36" s="108"/>
      <c r="E36" s="108"/>
      <c r="F36" s="108"/>
      <c r="G36" s="108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</row>
    <row r="37" spans="1:29" ht="22.5" customHeight="1">
      <c r="A37" s="53"/>
      <c r="B37" s="108"/>
      <c r="C37" s="108"/>
      <c r="D37" s="108"/>
      <c r="E37" s="108"/>
      <c r="F37" s="108"/>
      <c r="G37" s="108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</row>
    <row r="38" spans="1:29" ht="22.5" customHeight="1">
      <c r="A38" s="53"/>
      <c r="B38" s="108"/>
      <c r="C38" s="108"/>
      <c r="D38" s="108"/>
      <c r="E38" s="108"/>
      <c r="F38" s="108"/>
      <c r="G38" s="108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</row>
    <row r="39" spans="1:29" ht="13.2">
      <c r="A39" s="53"/>
      <c r="B39" s="108"/>
      <c r="C39" s="108"/>
      <c r="D39" s="108"/>
      <c r="E39" s="108"/>
      <c r="F39" s="108"/>
      <c r="G39" s="108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</row>
    <row r="40" spans="1:29" ht="13.2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</row>
    <row r="41" spans="1:29" ht="13.2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</row>
    <row r="42" spans="1:29" ht="13.2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</row>
    <row r="43" spans="1:29" ht="13.2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</row>
    <row r="44" spans="1:29" ht="13.2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</row>
    <row r="45" spans="1:29" ht="13.2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</row>
    <row r="46" spans="1:29" ht="13.2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</row>
    <row r="47" spans="1:29" ht="13.2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</row>
    <row r="48" spans="1:29" ht="13.2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</row>
    <row r="49" spans="1:29" ht="13.2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</row>
    <row r="50" spans="1:29" ht="13.2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</row>
    <row r="51" spans="1:29" ht="13.2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</row>
    <row r="52" spans="1:29" ht="13.2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</row>
    <row r="53" spans="1:29" ht="13.2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</row>
    <row r="54" spans="1:29" ht="13.2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</row>
    <row r="55" spans="1:29" ht="13.2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</row>
    <row r="56" spans="1:29" ht="13.2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</row>
    <row r="57" spans="1:29" ht="13.2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</row>
    <row r="58" spans="1:29" ht="13.2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</row>
    <row r="59" spans="1:29" ht="13.2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</row>
    <row r="60" spans="1:29" ht="13.2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</row>
    <row r="61" spans="1:29" ht="13.2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</row>
    <row r="62" spans="1:29" ht="13.2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</row>
    <row r="63" spans="1:29" ht="13.2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</row>
    <row r="64" spans="1:29" ht="13.2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</row>
    <row r="65" spans="1:29" ht="13.2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</row>
    <row r="66" spans="1:29" ht="13.2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</row>
    <row r="67" spans="1:29" ht="13.2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</row>
    <row r="68" spans="1:29" ht="13.2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</row>
    <row r="69" spans="1:29" ht="13.2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</row>
    <row r="70" spans="1:29" ht="13.2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</row>
    <row r="71" spans="1:29" ht="13.2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</row>
    <row r="72" spans="1:29" ht="13.2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</row>
    <row r="73" spans="1:29" ht="13.2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</row>
    <row r="74" spans="1:29" ht="13.2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</row>
    <row r="75" spans="1:29" ht="13.2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</row>
    <row r="76" spans="1:29" ht="13.2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</row>
    <row r="77" spans="1:29" ht="13.2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</row>
    <row r="78" spans="1:29" ht="13.2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</row>
    <row r="79" spans="1:29" ht="13.2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</row>
    <row r="80" spans="1:29" ht="13.2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</row>
    <row r="81" spans="1:29" ht="13.2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</row>
    <row r="82" spans="1:29" ht="13.2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</row>
    <row r="83" spans="1:29" ht="13.2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</row>
    <row r="84" spans="1:29" ht="13.2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</row>
    <row r="85" spans="1:29" ht="13.2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</row>
    <row r="86" spans="1:29" ht="13.2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</row>
    <row r="87" spans="1:29" ht="13.2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</row>
    <row r="88" spans="1:29" ht="13.2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</row>
    <row r="89" spans="1:29" ht="13.2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</row>
    <row r="90" spans="1:29" ht="13.2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</row>
    <row r="91" spans="1:29" ht="13.2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</row>
    <row r="92" spans="1:29" ht="13.2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</row>
    <row r="93" spans="1:29" ht="13.2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</row>
    <row r="94" spans="1:29" ht="13.2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</row>
    <row r="95" spans="1:29" ht="13.2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</row>
    <row r="96" spans="1:29" ht="13.2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</row>
    <row r="97" spans="1:29" ht="13.2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</row>
    <row r="98" spans="1:29" ht="13.2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</row>
    <row r="99" spans="1:29" ht="13.2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</row>
    <row r="100" spans="1:29" ht="13.2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</row>
    <row r="101" spans="1:29" ht="13.2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</row>
    <row r="102" spans="1:29" ht="13.2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</row>
    <row r="103" spans="1:29" ht="13.2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</row>
    <row r="104" spans="1:29" ht="13.2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</row>
    <row r="105" spans="1:29" ht="13.2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</row>
    <row r="106" spans="1:29" ht="13.2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</row>
    <row r="107" spans="1:29" ht="13.2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</row>
    <row r="108" spans="1:29" ht="13.2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</row>
    <row r="109" spans="1:29" ht="13.2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</row>
    <row r="110" spans="1:29" ht="13.2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</row>
    <row r="111" spans="1:29" ht="13.2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</row>
    <row r="112" spans="1:29" ht="13.2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</row>
    <row r="113" spans="1:29" ht="13.2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</row>
    <row r="114" spans="1:29" ht="13.2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</row>
    <row r="115" spans="1:29" ht="13.2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</row>
    <row r="116" spans="1:29" ht="13.2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</row>
    <row r="117" spans="1:29" ht="13.2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</row>
    <row r="118" spans="1:29" ht="13.2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</row>
    <row r="119" spans="1:29" ht="13.2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</row>
    <row r="120" spans="1:29" ht="13.2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</row>
    <row r="121" spans="1:29" ht="13.2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</row>
    <row r="122" spans="1:29" ht="13.2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</row>
    <row r="123" spans="1:29" ht="13.2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</row>
    <row r="124" spans="1:29" ht="13.2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</row>
    <row r="125" spans="1:29" ht="13.2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</row>
    <row r="126" spans="1:29" ht="13.2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</row>
    <row r="127" spans="1:29" ht="13.2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</row>
    <row r="128" spans="1:29" ht="13.2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</row>
    <row r="129" spans="1:29" ht="13.2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</row>
    <row r="130" spans="1:29" ht="13.2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</row>
    <row r="131" spans="1:29" ht="13.2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</row>
    <row r="132" spans="1:29" ht="13.2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</row>
    <row r="133" spans="1:29" ht="13.2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</row>
    <row r="134" spans="1:29" ht="13.2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</row>
    <row r="135" spans="1:29" ht="13.2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</row>
    <row r="136" spans="1:29" ht="13.2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</row>
    <row r="137" spans="1:29" ht="13.2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</row>
    <row r="138" spans="1:29" ht="13.2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</row>
    <row r="139" spans="1:29" ht="13.2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</row>
    <row r="140" spans="1:29" ht="13.2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</row>
    <row r="141" spans="1:29" ht="13.2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</row>
    <row r="142" spans="1:29" ht="13.2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</row>
    <row r="143" spans="1:29" ht="13.2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</row>
    <row r="144" spans="1:29" ht="13.2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</row>
    <row r="145" spans="1:29" ht="13.2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</row>
    <row r="146" spans="1:29" ht="13.2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</row>
    <row r="147" spans="1:29" ht="13.2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</row>
    <row r="148" spans="1:29" ht="13.2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</row>
    <row r="149" spans="1:29" ht="13.2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</row>
    <row r="150" spans="1:29" ht="13.2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</row>
    <row r="151" spans="1:29" ht="13.2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</row>
    <row r="152" spans="1:29" ht="13.2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</row>
    <row r="153" spans="1:29" ht="13.2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</row>
    <row r="154" spans="1:29" ht="13.2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</row>
    <row r="155" spans="1:29" ht="13.2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</row>
    <row r="156" spans="1:29" ht="13.2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</row>
    <row r="157" spans="1:29" ht="13.2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</row>
    <row r="158" spans="1:29" ht="13.2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</row>
    <row r="159" spans="1:29" ht="13.2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</row>
    <row r="160" spans="1:29" ht="13.2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</row>
    <row r="161" spans="1:29" ht="13.2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</row>
    <row r="162" spans="1:29" ht="13.2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</row>
    <row r="163" spans="1:29" ht="13.2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</row>
    <row r="164" spans="1:29" ht="13.2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</row>
    <row r="165" spans="1:29" ht="13.2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</row>
    <row r="166" spans="1:29" ht="13.2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</row>
    <row r="167" spans="1:29" ht="13.2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</row>
    <row r="168" spans="1:29" ht="13.2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</row>
    <row r="169" spans="1:29" ht="13.2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</row>
    <row r="170" spans="1:29" ht="13.2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</row>
    <row r="171" spans="1:29" ht="13.2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</row>
    <row r="172" spans="1:29" ht="13.2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</row>
    <row r="173" spans="1:29" ht="13.2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</row>
    <row r="174" spans="1:29" ht="13.2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</row>
    <row r="175" spans="1:29" ht="13.2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</row>
    <row r="176" spans="1:29" ht="13.2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</row>
    <row r="177" spans="1:29" ht="13.2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</row>
    <row r="178" spans="1:29" ht="13.2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</row>
    <row r="179" spans="1:29" ht="13.2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</row>
    <row r="180" spans="1:29" ht="13.2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</row>
    <row r="181" spans="1:29" ht="13.2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</row>
    <row r="182" spans="1:29" ht="13.2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</row>
    <row r="183" spans="1:29" ht="13.2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</row>
    <row r="184" spans="1:29" ht="13.2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</row>
    <row r="185" spans="1:29" ht="13.2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</row>
    <row r="186" spans="1:29" ht="13.2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</row>
    <row r="187" spans="1:29" ht="13.2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</row>
    <row r="188" spans="1:29" ht="13.2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</row>
    <row r="189" spans="1:29" ht="13.2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</row>
    <row r="190" spans="1:29" ht="13.2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</row>
    <row r="191" spans="1:29" ht="13.2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</row>
    <row r="192" spans="1:29" ht="13.2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</row>
    <row r="193" spans="1:29" ht="13.2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</row>
    <row r="194" spans="1:29" ht="13.2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</row>
    <row r="195" spans="1:29" ht="13.2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</row>
    <row r="196" spans="1:29" ht="13.2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</row>
    <row r="197" spans="1:29" ht="13.2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</row>
    <row r="198" spans="1:29" ht="13.2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</row>
    <row r="199" spans="1:29" ht="13.2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</row>
    <row r="200" spans="1:29" ht="13.2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</row>
    <row r="201" spans="1:29" ht="13.2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</row>
    <row r="202" spans="1:29" ht="13.2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</row>
    <row r="203" spans="1:29" ht="13.2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</row>
    <row r="204" spans="1:29" ht="13.2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</row>
    <row r="205" spans="1:29" ht="13.2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</row>
    <row r="206" spans="1:29" ht="13.2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</row>
    <row r="207" spans="1:29" ht="13.2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</row>
    <row r="208" spans="1:29" ht="13.2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</row>
    <row r="209" spans="1:29" ht="13.2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</row>
    <row r="210" spans="1:29" ht="13.2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</row>
    <row r="211" spans="1:29" ht="13.2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</row>
    <row r="212" spans="1:29" ht="13.2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</row>
    <row r="213" spans="1:29" ht="13.2">
      <c r="A213" s="53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</row>
    <row r="214" spans="1:29" ht="13.2">
      <c r="A214" s="53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</row>
    <row r="215" spans="1:29" ht="13.2">
      <c r="A215" s="53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</row>
    <row r="216" spans="1:29" ht="13.2">
      <c r="A216" s="53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</row>
    <row r="217" spans="1:29" ht="13.2">
      <c r="A217" s="53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</row>
    <row r="218" spans="1:29" ht="13.2">
      <c r="A218" s="53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</row>
    <row r="219" spans="1:29" ht="13.2">
      <c r="A219" s="53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</row>
    <row r="220" spans="1:29" ht="13.2">
      <c r="A220" s="53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</row>
    <row r="221" spans="1:29" ht="13.2">
      <c r="A221" s="53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</row>
    <row r="222" spans="1:29" ht="13.2">
      <c r="A222" s="53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</row>
    <row r="223" spans="1:29" ht="13.2">
      <c r="A223" s="53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</row>
    <row r="224" spans="1:29" ht="13.2">
      <c r="A224" s="53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</row>
    <row r="225" spans="1:29" ht="13.2">
      <c r="A225" s="53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</row>
    <row r="226" spans="1:29" ht="13.2">
      <c r="A226" s="53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</row>
    <row r="227" spans="1:29" ht="13.2">
      <c r="A227" s="53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</row>
    <row r="228" spans="1:29" ht="13.2">
      <c r="A228" s="53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</row>
    <row r="229" spans="1:29" ht="13.2">
      <c r="A229" s="53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</row>
    <row r="230" spans="1:29" ht="13.2">
      <c r="A230" s="53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</row>
    <row r="231" spans="1:29" ht="13.2">
      <c r="A231" s="53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</row>
    <row r="232" spans="1:29" ht="13.2">
      <c r="A232" s="53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</row>
    <row r="233" spans="1:29" ht="13.2">
      <c r="A233" s="53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</row>
    <row r="234" spans="1:29" ht="13.2">
      <c r="A234" s="53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</row>
    <row r="235" spans="1:29" ht="13.2">
      <c r="A235" s="53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</row>
    <row r="236" spans="1:29" ht="13.2">
      <c r="A236" s="53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</row>
    <row r="237" spans="1:29" ht="13.2">
      <c r="A237" s="53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</row>
    <row r="238" spans="1:29" ht="13.2">
      <c r="A238" s="53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</row>
    <row r="239" spans="1:29" ht="13.2">
      <c r="A239" s="53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</row>
    <row r="240" spans="1:29" ht="13.2">
      <c r="A240" s="53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</row>
    <row r="241" spans="1:29" ht="13.2">
      <c r="A241" s="53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</row>
    <row r="242" spans="1:29" ht="13.2">
      <c r="A242" s="53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</row>
    <row r="243" spans="1:29" ht="13.2">
      <c r="A243" s="53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</row>
    <row r="244" spans="1:29" ht="13.2">
      <c r="A244" s="53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</row>
    <row r="245" spans="1:29" ht="13.2">
      <c r="A245" s="53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</row>
    <row r="246" spans="1:29" ht="13.2">
      <c r="A246" s="53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</row>
    <row r="247" spans="1:29" ht="13.2">
      <c r="A247" s="53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</row>
    <row r="248" spans="1:29" ht="13.2">
      <c r="A248" s="53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</row>
    <row r="249" spans="1:29" ht="13.2">
      <c r="A249" s="53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</row>
    <row r="250" spans="1:29" ht="13.2">
      <c r="A250" s="53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</row>
    <row r="251" spans="1:29" ht="13.2">
      <c r="A251" s="53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</row>
    <row r="252" spans="1:29" ht="13.2">
      <c r="A252" s="53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</row>
    <row r="253" spans="1:29" ht="13.2">
      <c r="A253" s="53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</row>
    <row r="254" spans="1:29" ht="13.2">
      <c r="A254" s="53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</row>
    <row r="255" spans="1:29" ht="13.2">
      <c r="A255" s="53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  <c r="AB255" s="53"/>
      <c r="AC255" s="53"/>
    </row>
    <row r="256" spans="1:29" ht="13.2">
      <c r="A256" s="53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</row>
    <row r="257" spans="1:29" ht="13.2">
      <c r="A257" s="53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</row>
    <row r="258" spans="1:29" ht="13.2">
      <c r="A258" s="53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</row>
    <row r="259" spans="1:29" ht="13.2">
      <c r="A259" s="53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</row>
    <row r="260" spans="1:29" ht="13.2">
      <c r="A260" s="53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</row>
    <row r="261" spans="1:29" ht="13.2">
      <c r="A261" s="53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</row>
    <row r="262" spans="1:29" ht="13.2">
      <c r="A262" s="53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</row>
    <row r="263" spans="1:29" ht="13.2">
      <c r="A263" s="53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</row>
    <row r="264" spans="1:29" ht="13.2">
      <c r="A264" s="53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</row>
    <row r="265" spans="1:29" ht="13.2">
      <c r="A265" s="53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</row>
    <row r="266" spans="1:29" ht="13.2">
      <c r="A266" s="53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</row>
    <row r="267" spans="1:29" ht="13.2">
      <c r="A267" s="53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</row>
    <row r="268" spans="1:29" ht="13.2">
      <c r="A268" s="53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</row>
    <row r="269" spans="1:29" ht="13.2">
      <c r="A269" s="53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</row>
    <row r="270" spans="1:29" ht="13.2">
      <c r="A270" s="53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</row>
    <row r="271" spans="1:29" ht="13.2">
      <c r="A271" s="53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</row>
    <row r="272" spans="1:29" ht="13.2">
      <c r="A272" s="53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</row>
    <row r="273" spans="1:29" ht="13.2">
      <c r="A273" s="53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</row>
    <row r="274" spans="1:29" ht="13.2">
      <c r="A274" s="53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</row>
    <row r="275" spans="1:29" ht="13.2">
      <c r="A275" s="53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</row>
    <row r="276" spans="1:29" ht="13.2">
      <c r="A276" s="53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</row>
    <row r="277" spans="1:29" ht="13.2">
      <c r="A277" s="53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</row>
    <row r="278" spans="1:29" ht="13.2">
      <c r="A278" s="53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</row>
    <row r="279" spans="1:29" ht="13.2">
      <c r="A279" s="53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</row>
    <row r="280" spans="1:29" ht="13.2">
      <c r="A280" s="53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</row>
    <row r="281" spans="1:29" ht="13.2">
      <c r="A281" s="53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</row>
    <row r="282" spans="1:29" ht="13.2">
      <c r="A282" s="53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</row>
    <row r="283" spans="1:29" ht="13.2">
      <c r="A283" s="53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</row>
    <row r="284" spans="1:29" ht="13.2">
      <c r="A284" s="53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</row>
    <row r="285" spans="1:29" ht="13.2">
      <c r="A285" s="53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</row>
    <row r="286" spans="1:29" ht="13.2">
      <c r="A286" s="53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</row>
    <row r="287" spans="1:29" ht="13.2">
      <c r="A287" s="53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</row>
    <row r="288" spans="1:29" ht="13.2">
      <c r="A288" s="53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</row>
    <row r="289" spans="1:29" ht="13.2">
      <c r="A289" s="53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</row>
    <row r="290" spans="1:29" ht="13.2">
      <c r="A290" s="53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</row>
    <row r="291" spans="1:29" ht="13.2">
      <c r="A291" s="53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</row>
    <row r="292" spans="1:29" ht="13.2">
      <c r="A292" s="53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</row>
    <row r="293" spans="1:29" ht="13.2">
      <c r="A293" s="53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</row>
    <row r="294" spans="1:29" ht="13.2">
      <c r="A294" s="53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</row>
    <row r="295" spans="1:29" ht="13.2">
      <c r="A295" s="53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</row>
    <row r="296" spans="1:29" ht="13.2">
      <c r="A296" s="53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</row>
    <row r="297" spans="1:29" ht="13.2">
      <c r="A297" s="53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</row>
    <row r="298" spans="1:29" ht="13.2">
      <c r="A298" s="53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</row>
    <row r="299" spans="1:29" ht="13.2">
      <c r="A299" s="53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</row>
    <row r="300" spans="1:29" ht="13.2">
      <c r="A300" s="53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</row>
    <row r="301" spans="1:29" ht="13.2">
      <c r="A301" s="53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</row>
    <row r="302" spans="1:29" ht="13.2">
      <c r="A302" s="53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</row>
    <row r="303" spans="1:29" ht="13.2">
      <c r="A303" s="53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</row>
    <row r="304" spans="1:29" ht="13.2">
      <c r="A304" s="53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</row>
    <row r="305" spans="1:29" ht="13.2">
      <c r="A305" s="53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</row>
    <row r="306" spans="1:29" ht="13.2">
      <c r="A306" s="53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</row>
    <row r="307" spans="1:29" ht="13.2">
      <c r="A307" s="53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</row>
    <row r="308" spans="1:29" ht="13.2">
      <c r="A308" s="53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</row>
    <row r="309" spans="1:29" ht="13.2">
      <c r="A309" s="53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</row>
    <row r="310" spans="1:29" ht="13.2">
      <c r="A310" s="53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</row>
    <row r="311" spans="1:29" ht="13.2">
      <c r="A311" s="53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</row>
    <row r="312" spans="1:29" ht="13.2">
      <c r="A312" s="53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</row>
    <row r="313" spans="1:29" ht="13.2">
      <c r="A313" s="53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</row>
    <row r="314" spans="1:29" ht="13.2">
      <c r="A314" s="53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</row>
    <row r="315" spans="1:29" ht="13.2">
      <c r="A315" s="53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</row>
    <row r="316" spans="1:29" ht="13.2">
      <c r="A316" s="53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  <c r="AC316" s="53"/>
    </row>
    <row r="317" spans="1:29" ht="13.2">
      <c r="A317" s="53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</row>
    <row r="318" spans="1:29" ht="13.2">
      <c r="A318" s="53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</row>
    <row r="319" spans="1:29" ht="13.2">
      <c r="A319" s="53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</row>
    <row r="320" spans="1:29" ht="13.2">
      <c r="A320" s="53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</row>
    <row r="321" spans="1:29" ht="13.2">
      <c r="A321" s="53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</row>
    <row r="322" spans="1:29" ht="13.2">
      <c r="A322" s="53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</row>
    <row r="323" spans="1:29" ht="13.2">
      <c r="A323" s="53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</row>
    <row r="324" spans="1:29" ht="13.2">
      <c r="A324" s="53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</row>
    <row r="325" spans="1:29" ht="13.2">
      <c r="A325" s="53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</row>
    <row r="326" spans="1:29" ht="13.2">
      <c r="A326" s="53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  <c r="AA326" s="53"/>
      <c r="AB326" s="53"/>
      <c r="AC326" s="53"/>
    </row>
    <row r="327" spans="1:29" ht="13.2">
      <c r="A327" s="53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</row>
    <row r="328" spans="1:29" ht="13.2">
      <c r="A328" s="53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</row>
    <row r="329" spans="1:29" ht="13.2">
      <c r="A329" s="53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  <c r="AC329" s="53"/>
    </row>
    <row r="330" spans="1:29" ht="13.2">
      <c r="A330" s="53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</row>
    <row r="331" spans="1:29" ht="13.2">
      <c r="A331" s="53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  <c r="AB331" s="53"/>
      <c r="AC331" s="53"/>
    </row>
    <row r="332" spans="1:29" ht="13.2">
      <c r="A332" s="53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</row>
    <row r="333" spans="1:29" ht="13.2">
      <c r="A333" s="53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</row>
    <row r="334" spans="1:29" ht="13.2">
      <c r="A334" s="53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</row>
    <row r="335" spans="1:29" ht="13.2">
      <c r="A335" s="53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</row>
    <row r="336" spans="1:29" ht="13.2">
      <c r="A336" s="53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  <c r="AB336" s="53"/>
      <c r="AC336" s="53"/>
    </row>
    <row r="337" spans="1:29" ht="13.2">
      <c r="A337" s="53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  <c r="AB337" s="53"/>
      <c r="AC337" s="53"/>
    </row>
    <row r="338" spans="1:29" ht="13.2">
      <c r="A338" s="53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  <c r="AB338" s="53"/>
      <c r="AC338" s="53"/>
    </row>
    <row r="339" spans="1:29" ht="13.2">
      <c r="A339" s="53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</row>
    <row r="340" spans="1:29" ht="13.2">
      <c r="A340" s="53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</row>
    <row r="341" spans="1:29" ht="13.2">
      <c r="A341" s="53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  <c r="AA341" s="53"/>
      <c r="AB341" s="53"/>
      <c r="AC341" s="53"/>
    </row>
    <row r="342" spans="1:29" ht="13.2">
      <c r="A342" s="53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</row>
    <row r="343" spans="1:29" ht="13.2">
      <c r="A343" s="53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  <c r="AC343" s="53"/>
    </row>
    <row r="344" spans="1:29" ht="13.2">
      <c r="A344" s="53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</row>
    <row r="345" spans="1:29" ht="13.2">
      <c r="A345" s="53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</row>
    <row r="346" spans="1:29" ht="13.2">
      <c r="A346" s="53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  <c r="AA346" s="53"/>
      <c r="AB346" s="53"/>
      <c r="AC346" s="53"/>
    </row>
    <row r="347" spans="1:29" ht="13.2">
      <c r="A347" s="53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  <c r="AC347" s="53"/>
    </row>
    <row r="348" spans="1:29" ht="13.2">
      <c r="A348" s="53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  <c r="AC348" s="53"/>
    </row>
    <row r="349" spans="1:29" ht="13.2">
      <c r="A349" s="53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  <c r="AA349" s="53"/>
      <c r="AB349" s="53"/>
      <c r="AC349" s="53"/>
    </row>
    <row r="350" spans="1:29" ht="13.2">
      <c r="A350" s="53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  <c r="AA350" s="53"/>
      <c r="AB350" s="53"/>
      <c r="AC350" s="53"/>
    </row>
    <row r="351" spans="1:29" ht="13.2">
      <c r="A351" s="53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  <c r="AA351" s="53"/>
      <c r="AB351" s="53"/>
      <c r="AC351" s="53"/>
    </row>
    <row r="352" spans="1:29" ht="13.2">
      <c r="A352" s="53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  <c r="AA352" s="53"/>
      <c r="AB352" s="53"/>
      <c r="AC352" s="53"/>
    </row>
    <row r="353" spans="1:29" ht="13.2">
      <c r="A353" s="53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  <c r="AA353" s="53"/>
      <c r="AB353" s="53"/>
      <c r="AC353" s="53"/>
    </row>
    <row r="354" spans="1:29" ht="13.2">
      <c r="A354" s="53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  <c r="AA354" s="53"/>
      <c r="AB354" s="53"/>
      <c r="AC354" s="53"/>
    </row>
    <row r="355" spans="1:29" ht="13.2">
      <c r="A355" s="53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  <c r="AA355" s="53"/>
      <c r="AB355" s="53"/>
      <c r="AC355" s="53"/>
    </row>
    <row r="356" spans="1:29" ht="13.2">
      <c r="A356" s="53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  <c r="AB356" s="53"/>
      <c r="AC356" s="53"/>
    </row>
    <row r="357" spans="1:29" ht="13.2">
      <c r="A357" s="53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</row>
    <row r="358" spans="1:29" ht="13.2">
      <c r="A358" s="53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</row>
    <row r="359" spans="1:29" ht="13.2">
      <c r="A359" s="53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</row>
    <row r="360" spans="1:29" ht="13.2">
      <c r="A360" s="53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</row>
    <row r="361" spans="1:29" ht="13.2">
      <c r="A361" s="53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</row>
    <row r="362" spans="1:29" ht="13.2">
      <c r="A362" s="53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</row>
    <row r="363" spans="1:29" ht="13.2">
      <c r="A363" s="53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</row>
    <row r="364" spans="1:29" ht="13.2">
      <c r="A364" s="53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</row>
    <row r="365" spans="1:29" ht="13.2">
      <c r="A365" s="53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</row>
    <row r="366" spans="1:29" ht="13.2">
      <c r="A366" s="53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</row>
    <row r="367" spans="1:29" ht="13.2">
      <c r="A367" s="53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</row>
    <row r="368" spans="1:29" ht="13.2">
      <c r="A368" s="53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</row>
    <row r="369" spans="1:29" ht="13.2">
      <c r="A369" s="53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</row>
    <row r="370" spans="1:29" ht="13.2">
      <c r="A370" s="53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</row>
    <row r="371" spans="1:29" ht="13.2">
      <c r="A371" s="53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</row>
    <row r="372" spans="1:29" ht="13.2">
      <c r="A372" s="53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  <c r="AC372" s="53"/>
    </row>
    <row r="373" spans="1:29" ht="13.2">
      <c r="A373" s="53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</row>
    <row r="374" spans="1:29" ht="13.2">
      <c r="A374" s="53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</row>
    <row r="375" spans="1:29" ht="13.2">
      <c r="A375" s="53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  <c r="AB375" s="53"/>
      <c r="AC375" s="53"/>
    </row>
    <row r="376" spans="1:29" ht="13.2">
      <c r="A376" s="53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  <c r="AC376" s="53"/>
    </row>
    <row r="377" spans="1:29" ht="13.2">
      <c r="A377" s="53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  <c r="AB377" s="53"/>
      <c r="AC377" s="53"/>
    </row>
    <row r="378" spans="1:29" ht="13.2">
      <c r="A378" s="53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</row>
    <row r="379" spans="1:29" ht="13.2">
      <c r="A379" s="53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</row>
    <row r="380" spans="1:29" ht="13.2">
      <c r="A380" s="53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</row>
    <row r="381" spans="1:29" ht="13.2">
      <c r="A381" s="53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</row>
    <row r="382" spans="1:29" ht="13.2">
      <c r="A382" s="53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  <c r="AC382" s="53"/>
    </row>
    <row r="383" spans="1:29" ht="13.2">
      <c r="A383" s="53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  <c r="AB383" s="53"/>
      <c r="AC383" s="53"/>
    </row>
    <row r="384" spans="1:29" ht="13.2">
      <c r="A384" s="53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  <c r="AB384" s="53"/>
      <c r="AC384" s="53"/>
    </row>
    <row r="385" spans="1:29" ht="13.2">
      <c r="A385" s="53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</row>
    <row r="386" spans="1:29" ht="13.2">
      <c r="A386" s="53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</row>
    <row r="387" spans="1:29" ht="13.2">
      <c r="A387" s="53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  <c r="AB387" s="53"/>
      <c r="AC387" s="53"/>
    </row>
    <row r="388" spans="1:29" ht="13.2">
      <c r="A388" s="53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  <c r="AC388" s="53"/>
    </row>
    <row r="389" spans="1:29" ht="13.2">
      <c r="A389" s="53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  <c r="AB389" s="53"/>
      <c r="AC389" s="53"/>
    </row>
    <row r="390" spans="1:29" ht="13.2">
      <c r="A390" s="53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</row>
    <row r="391" spans="1:29" ht="13.2">
      <c r="A391" s="53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</row>
    <row r="392" spans="1:29" ht="13.2">
      <c r="A392" s="53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  <c r="AB392" s="53"/>
      <c r="AC392" s="53"/>
    </row>
    <row r="393" spans="1:29" ht="13.2">
      <c r="A393" s="53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  <c r="AC393" s="53"/>
    </row>
    <row r="394" spans="1:29" ht="13.2">
      <c r="A394" s="53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</row>
    <row r="395" spans="1:29" ht="13.2">
      <c r="A395" s="53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  <c r="AB395" s="53"/>
      <c r="AC395" s="53"/>
    </row>
    <row r="396" spans="1:29" ht="13.2">
      <c r="A396" s="53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  <c r="AA396" s="53"/>
      <c r="AB396" s="53"/>
      <c r="AC396" s="53"/>
    </row>
    <row r="397" spans="1:29" ht="13.2">
      <c r="A397" s="53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  <c r="AA397" s="53"/>
      <c r="AB397" s="53"/>
      <c r="AC397" s="53"/>
    </row>
    <row r="398" spans="1:29" ht="13.2">
      <c r="A398" s="53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  <c r="AB398" s="53"/>
      <c r="AC398" s="53"/>
    </row>
    <row r="399" spans="1:29" ht="13.2">
      <c r="A399" s="53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  <c r="AB399" s="53"/>
      <c r="AC399" s="53"/>
    </row>
    <row r="400" spans="1:29" ht="13.2">
      <c r="A400" s="53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  <c r="AB400" s="53"/>
      <c r="AC400" s="53"/>
    </row>
    <row r="401" spans="1:29" ht="13.2">
      <c r="A401" s="53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  <c r="AB401" s="53"/>
      <c r="AC401" s="53"/>
    </row>
    <row r="402" spans="1:29" ht="13.2">
      <c r="A402" s="53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  <c r="AA402" s="53"/>
      <c r="AB402" s="53"/>
      <c r="AC402" s="53"/>
    </row>
    <row r="403" spans="1:29" ht="13.2">
      <c r="A403" s="53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  <c r="AA403" s="53"/>
      <c r="AB403" s="53"/>
      <c r="AC403" s="53"/>
    </row>
    <row r="404" spans="1:29" ht="13.2">
      <c r="A404" s="53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  <c r="AA404" s="53"/>
      <c r="AB404" s="53"/>
      <c r="AC404" s="53"/>
    </row>
    <row r="405" spans="1:29" ht="13.2">
      <c r="A405" s="53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  <c r="AB405" s="53"/>
      <c r="AC405" s="53"/>
    </row>
    <row r="406" spans="1:29" ht="13.2">
      <c r="A406" s="53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  <c r="AB406" s="53"/>
      <c r="AC406" s="53"/>
    </row>
    <row r="407" spans="1:29" ht="13.2">
      <c r="A407" s="53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  <c r="AA407" s="53"/>
      <c r="AB407" s="53"/>
      <c r="AC407" s="53"/>
    </row>
    <row r="408" spans="1:29" ht="13.2">
      <c r="A408" s="53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  <c r="AA408" s="53"/>
      <c r="AB408" s="53"/>
      <c r="AC408" s="53"/>
    </row>
    <row r="409" spans="1:29" ht="13.2">
      <c r="A409" s="53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  <c r="AB409" s="53"/>
      <c r="AC409" s="53"/>
    </row>
    <row r="410" spans="1:29" ht="13.2">
      <c r="A410" s="53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  <c r="AB410" s="53"/>
      <c r="AC410" s="53"/>
    </row>
    <row r="411" spans="1:29" ht="13.2">
      <c r="A411" s="53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  <c r="AB411" s="53"/>
      <c r="AC411" s="53"/>
    </row>
    <row r="412" spans="1:29" ht="13.2">
      <c r="A412" s="53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  <c r="AB412" s="53"/>
      <c r="AC412" s="53"/>
    </row>
    <row r="413" spans="1:29" ht="13.2">
      <c r="A413" s="53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  <c r="AB413" s="53"/>
      <c r="AC413" s="53"/>
    </row>
    <row r="414" spans="1:29" ht="13.2">
      <c r="A414" s="53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  <c r="AB414" s="53"/>
      <c r="AC414" s="53"/>
    </row>
    <row r="415" spans="1:29" ht="13.2">
      <c r="A415" s="53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  <c r="AA415" s="53"/>
      <c r="AB415" s="53"/>
      <c r="AC415" s="53"/>
    </row>
    <row r="416" spans="1:29" ht="13.2">
      <c r="A416" s="53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  <c r="AA416" s="53"/>
      <c r="AB416" s="53"/>
      <c r="AC416" s="53"/>
    </row>
    <row r="417" spans="1:29" ht="13.2">
      <c r="A417" s="53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  <c r="AA417" s="53"/>
      <c r="AB417" s="53"/>
      <c r="AC417" s="53"/>
    </row>
    <row r="418" spans="1:29" ht="13.2">
      <c r="A418" s="53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  <c r="AB418" s="53"/>
      <c r="AC418" s="53"/>
    </row>
    <row r="419" spans="1:29" ht="13.2">
      <c r="A419" s="53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  <c r="AB419" s="53"/>
      <c r="AC419" s="53"/>
    </row>
    <row r="420" spans="1:29" ht="13.2">
      <c r="A420" s="53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  <c r="AB420" s="53"/>
      <c r="AC420" s="53"/>
    </row>
    <row r="421" spans="1:29" ht="13.2">
      <c r="A421" s="53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  <c r="AB421" s="53"/>
      <c r="AC421" s="53"/>
    </row>
    <row r="422" spans="1:29" ht="13.2">
      <c r="A422" s="53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  <c r="AA422" s="53"/>
      <c r="AB422" s="53"/>
      <c r="AC422" s="53"/>
    </row>
    <row r="423" spans="1:29" ht="13.2">
      <c r="A423" s="53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  <c r="AA423" s="53"/>
      <c r="AB423" s="53"/>
      <c r="AC423" s="53"/>
    </row>
    <row r="424" spans="1:29" ht="13.2">
      <c r="A424" s="53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  <c r="AA424" s="53"/>
      <c r="AB424" s="53"/>
      <c r="AC424" s="53"/>
    </row>
    <row r="425" spans="1:29" ht="13.2">
      <c r="A425" s="53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  <c r="AB425" s="53"/>
      <c r="AC425" s="53"/>
    </row>
    <row r="426" spans="1:29" ht="13.2">
      <c r="A426" s="53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  <c r="AB426" s="53"/>
      <c r="AC426" s="53"/>
    </row>
    <row r="427" spans="1:29" ht="13.2">
      <c r="A427" s="53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  <c r="AA427" s="53"/>
      <c r="AB427" s="53"/>
      <c r="AC427" s="53"/>
    </row>
    <row r="428" spans="1:29" ht="13.2">
      <c r="A428" s="53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  <c r="AA428" s="53"/>
      <c r="AB428" s="53"/>
      <c r="AC428" s="53"/>
    </row>
    <row r="429" spans="1:29" ht="13.2">
      <c r="A429" s="53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  <c r="AB429" s="53"/>
      <c r="AC429" s="53"/>
    </row>
    <row r="430" spans="1:29" ht="13.2">
      <c r="A430" s="53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  <c r="AB430" s="53"/>
      <c r="AC430" s="53"/>
    </row>
    <row r="431" spans="1:29" ht="13.2">
      <c r="A431" s="53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  <c r="AB431" s="53"/>
      <c r="AC431" s="53"/>
    </row>
    <row r="432" spans="1:29" ht="13.2">
      <c r="A432" s="53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  <c r="AA432" s="53"/>
      <c r="AB432" s="53"/>
      <c r="AC432" s="53"/>
    </row>
    <row r="433" spans="1:29" ht="13.2">
      <c r="A433" s="53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  <c r="AA433" s="53"/>
      <c r="AB433" s="53"/>
      <c r="AC433" s="53"/>
    </row>
    <row r="434" spans="1:29" ht="13.2">
      <c r="A434" s="53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  <c r="AB434" s="53"/>
      <c r="AC434" s="53"/>
    </row>
    <row r="435" spans="1:29" ht="13.2">
      <c r="A435" s="53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  <c r="AA435" s="53"/>
      <c r="AB435" s="53"/>
      <c r="AC435" s="53"/>
    </row>
    <row r="436" spans="1:29" ht="13.2">
      <c r="A436" s="53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  <c r="AA436" s="53"/>
      <c r="AB436" s="53"/>
      <c r="AC436" s="53"/>
    </row>
    <row r="437" spans="1:29" ht="13.2">
      <c r="A437" s="53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  <c r="AA437" s="53"/>
      <c r="AB437" s="53"/>
      <c r="AC437" s="53"/>
    </row>
    <row r="438" spans="1:29" ht="13.2">
      <c r="A438" s="53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  <c r="AA438" s="53"/>
      <c r="AB438" s="53"/>
      <c r="AC438" s="53"/>
    </row>
    <row r="439" spans="1:29" ht="13.2">
      <c r="A439" s="53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  <c r="AA439" s="53"/>
      <c r="AB439" s="53"/>
      <c r="AC439" s="53"/>
    </row>
    <row r="440" spans="1:29" ht="13.2">
      <c r="A440" s="53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  <c r="AA440" s="53"/>
      <c r="AB440" s="53"/>
      <c r="AC440" s="53"/>
    </row>
    <row r="441" spans="1:29" ht="13.2">
      <c r="A441" s="53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  <c r="AA441" s="53"/>
      <c r="AB441" s="53"/>
      <c r="AC441" s="53"/>
    </row>
    <row r="442" spans="1:29" ht="13.2">
      <c r="A442" s="53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  <c r="AA442" s="53"/>
      <c r="AB442" s="53"/>
      <c r="AC442" s="53"/>
    </row>
    <row r="443" spans="1:29" ht="13.2">
      <c r="A443" s="53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  <c r="AA443" s="53"/>
      <c r="AB443" s="53"/>
      <c r="AC443" s="53"/>
    </row>
    <row r="444" spans="1:29" ht="13.2">
      <c r="A444" s="53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  <c r="AB444" s="53"/>
      <c r="AC444" s="53"/>
    </row>
    <row r="445" spans="1:29" ht="13.2">
      <c r="A445" s="53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  <c r="AB445" s="53"/>
      <c r="AC445" s="53"/>
    </row>
    <row r="446" spans="1:29" ht="13.2">
      <c r="A446" s="53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  <c r="AB446" s="53"/>
      <c r="AC446" s="53"/>
    </row>
    <row r="447" spans="1:29" ht="13.2">
      <c r="A447" s="53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  <c r="AB447" s="53"/>
      <c r="AC447" s="53"/>
    </row>
    <row r="448" spans="1:29" ht="13.2">
      <c r="A448" s="53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  <c r="AA448" s="53"/>
      <c r="AB448" s="53"/>
      <c r="AC448" s="53"/>
    </row>
    <row r="449" spans="1:29" ht="13.2">
      <c r="A449" s="53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  <c r="AA449" s="53"/>
      <c r="AB449" s="53"/>
      <c r="AC449" s="53"/>
    </row>
    <row r="450" spans="1:29" ht="13.2">
      <c r="A450" s="53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  <c r="AA450" s="53"/>
      <c r="AB450" s="53"/>
      <c r="AC450" s="53"/>
    </row>
    <row r="451" spans="1:29" ht="13.2">
      <c r="A451" s="53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  <c r="AB451" s="53"/>
      <c r="AC451" s="53"/>
    </row>
    <row r="452" spans="1:29" ht="13.2">
      <c r="A452" s="53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</row>
    <row r="453" spans="1:29" ht="13.2">
      <c r="A453" s="53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  <c r="AB453" s="53"/>
      <c r="AC453" s="53"/>
    </row>
    <row r="454" spans="1:29" ht="13.2">
      <c r="A454" s="53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  <c r="AB454" s="53"/>
      <c r="AC454" s="53"/>
    </row>
    <row r="455" spans="1:29" ht="13.2">
      <c r="A455" s="53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  <c r="AB455" s="53"/>
      <c r="AC455" s="53"/>
    </row>
    <row r="456" spans="1:29" ht="13.2">
      <c r="A456" s="53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  <c r="AB456" s="53"/>
      <c r="AC456" s="53"/>
    </row>
    <row r="457" spans="1:29" ht="13.2">
      <c r="A457" s="53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  <c r="AB457" s="53"/>
      <c r="AC457" s="53"/>
    </row>
    <row r="458" spans="1:29" ht="13.2">
      <c r="A458" s="53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  <c r="AA458" s="53"/>
      <c r="AB458" s="53"/>
      <c r="AC458" s="53"/>
    </row>
    <row r="459" spans="1:29" ht="13.2">
      <c r="A459" s="53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  <c r="AA459" s="53"/>
      <c r="AB459" s="53"/>
      <c r="AC459" s="53"/>
    </row>
    <row r="460" spans="1:29" ht="13.2">
      <c r="A460" s="53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  <c r="AA460" s="53"/>
      <c r="AB460" s="53"/>
      <c r="AC460" s="53"/>
    </row>
    <row r="461" spans="1:29" ht="13.2">
      <c r="A461" s="53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  <c r="AA461" s="53"/>
      <c r="AB461" s="53"/>
      <c r="AC461" s="53"/>
    </row>
    <row r="462" spans="1:29" ht="13.2">
      <c r="A462" s="53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  <c r="AA462" s="53"/>
      <c r="AB462" s="53"/>
      <c r="AC462" s="53"/>
    </row>
    <row r="463" spans="1:29" ht="13.2">
      <c r="A463" s="53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  <c r="AA463" s="53"/>
      <c r="AB463" s="53"/>
      <c r="AC463" s="53"/>
    </row>
    <row r="464" spans="1:29" ht="13.2">
      <c r="A464" s="53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  <c r="AB464" s="53"/>
      <c r="AC464" s="53"/>
    </row>
    <row r="465" spans="1:29" ht="13.2">
      <c r="A465" s="53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  <c r="AB465" s="53"/>
      <c r="AC465" s="53"/>
    </row>
    <row r="466" spans="1:29" ht="13.2">
      <c r="A466" s="53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  <c r="AB466" s="53"/>
      <c r="AC466" s="53"/>
    </row>
    <row r="467" spans="1:29" ht="13.2">
      <c r="A467" s="53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  <c r="AB467" s="53"/>
      <c r="AC467" s="53"/>
    </row>
    <row r="468" spans="1:29" ht="13.2">
      <c r="A468" s="53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  <c r="AA468" s="53"/>
      <c r="AB468" s="53"/>
      <c r="AC468" s="53"/>
    </row>
    <row r="469" spans="1:29" ht="13.2">
      <c r="A469" s="53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  <c r="AA469" s="53"/>
      <c r="AB469" s="53"/>
      <c r="AC469" s="53"/>
    </row>
    <row r="470" spans="1:29" ht="13.2">
      <c r="A470" s="53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  <c r="AA470" s="53"/>
      <c r="AB470" s="53"/>
      <c r="AC470" s="53"/>
    </row>
    <row r="471" spans="1:29" ht="13.2">
      <c r="A471" s="53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  <c r="AB471" s="53"/>
      <c r="AC471" s="53"/>
    </row>
    <row r="472" spans="1:29" ht="13.2">
      <c r="A472" s="53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  <c r="AB472" s="53"/>
      <c r="AC472" s="53"/>
    </row>
    <row r="473" spans="1:29" ht="13.2">
      <c r="A473" s="53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3"/>
      <c r="AB473" s="53"/>
      <c r="AC473" s="53"/>
    </row>
    <row r="474" spans="1:29" ht="13.2">
      <c r="A474" s="53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  <c r="AB474" s="53"/>
      <c r="AC474" s="53"/>
    </row>
    <row r="475" spans="1:29" ht="13.2">
      <c r="A475" s="53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  <c r="AB475" s="53"/>
      <c r="AC475" s="53"/>
    </row>
    <row r="476" spans="1:29" ht="13.2">
      <c r="A476" s="53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  <c r="AB476" s="53"/>
      <c r="AC476" s="53"/>
    </row>
    <row r="477" spans="1:29" ht="13.2">
      <c r="A477" s="53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  <c r="AB477" s="53"/>
      <c r="AC477" s="53"/>
    </row>
    <row r="478" spans="1:29" ht="13.2">
      <c r="A478" s="53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  <c r="AA478" s="53"/>
      <c r="AB478" s="53"/>
      <c r="AC478" s="53"/>
    </row>
    <row r="479" spans="1:29" ht="13.2">
      <c r="A479" s="53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  <c r="AA479" s="53"/>
      <c r="AB479" s="53"/>
      <c r="AC479" s="53"/>
    </row>
    <row r="480" spans="1:29" ht="13.2">
      <c r="A480" s="53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  <c r="AA480" s="53"/>
      <c r="AB480" s="53"/>
      <c r="AC480" s="53"/>
    </row>
    <row r="481" spans="1:29" ht="13.2">
      <c r="A481" s="53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  <c r="AA481" s="53"/>
      <c r="AB481" s="53"/>
      <c r="AC481" s="53"/>
    </row>
    <row r="482" spans="1:29" ht="13.2">
      <c r="A482" s="53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  <c r="AA482" s="53"/>
      <c r="AB482" s="53"/>
      <c r="AC482" s="53"/>
    </row>
    <row r="483" spans="1:29" ht="13.2">
      <c r="A483" s="53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  <c r="AA483" s="53"/>
      <c r="AB483" s="53"/>
      <c r="AC483" s="53"/>
    </row>
    <row r="484" spans="1:29" ht="13.2">
      <c r="A484" s="53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  <c r="AB484" s="53"/>
      <c r="AC484" s="53"/>
    </row>
    <row r="485" spans="1:29" ht="13.2">
      <c r="A485" s="53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  <c r="AB485" s="53"/>
      <c r="AC485" s="53"/>
    </row>
    <row r="486" spans="1:29" ht="13.2">
      <c r="A486" s="53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  <c r="AB486" s="53"/>
      <c r="AC486" s="53"/>
    </row>
    <row r="487" spans="1:29" ht="13.2">
      <c r="A487" s="53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  <c r="AB487" s="53"/>
      <c r="AC487" s="53"/>
    </row>
    <row r="488" spans="1:29" ht="13.2">
      <c r="A488" s="53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  <c r="AB488" s="53"/>
      <c r="AC488" s="53"/>
    </row>
    <row r="489" spans="1:29" ht="13.2">
      <c r="A489" s="53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  <c r="AA489" s="53"/>
      <c r="AB489" s="53"/>
      <c r="AC489" s="53"/>
    </row>
    <row r="490" spans="1:29" ht="13.2">
      <c r="A490" s="53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  <c r="AA490" s="53"/>
      <c r="AB490" s="53"/>
      <c r="AC490" s="53"/>
    </row>
    <row r="491" spans="1:29" ht="13.2">
      <c r="A491" s="53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  <c r="AB491" s="53"/>
      <c r="AC491" s="53"/>
    </row>
    <row r="492" spans="1:29" ht="13.2">
      <c r="A492" s="53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  <c r="AB492" s="53"/>
      <c r="AC492" s="53"/>
    </row>
    <row r="493" spans="1:29" ht="13.2">
      <c r="A493" s="53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  <c r="AB493" s="53"/>
      <c r="AC493" s="53"/>
    </row>
    <row r="494" spans="1:29" ht="13.2">
      <c r="A494" s="53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  <c r="AB494" s="53"/>
      <c r="AC494" s="53"/>
    </row>
    <row r="495" spans="1:29" ht="13.2">
      <c r="A495" s="53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  <c r="AA495" s="53"/>
      <c r="AB495" s="53"/>
      <c r="AC495" s="53"/>
    </row>
    <row r="496" spans="1:29" ht="13.2">
      <c r="A496" s="53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  <c r="AB496" s="53"/>
      <c r="AC496" s="53"/>
    </row>
    <row r="497" spans="1:29" ht="13.2">
      <c r="A497" s="53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  <c r="AB497" s="53"/>
      <c r="AC497" s="53"/>
    </row>
    <row r="498" spans="1:29" ht="13.2">
      <c r="A498" s="53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  <c r="AA498" s="53"/>
      <c r="AB498" s="53"/>
      <c r="AC498" s="53"/>
    </row>
    <row r="499" spans="1:29" ht="13.2">
      <c r="A499" s="53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  <c r="AA499" s="53"/>
      <c r="AB499" s="53"/>
      <c r="AC499" s="53"/>
    </row>
    <row r="500" spans="1:29" ht="13.2">
      <c r="A500" s="53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  <c r="AA500" s="53"/>
      <c r="AB500" s="53"/>
      <c r="AC500" s="53"/>
    </row>
    <row r="501" spans="1:29" ht="13.2">
      <c r="A501" s="53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  <c r="AA501" s="53"/>
      <c r="AB501" s="53"/>
      <c r="AC501" s="53"/>
    </row>
    <row r="502" spans="1:29" ht="13.2">
      <c r="A502" s="53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  <c r="AA502" s="53"/>
      <c r="AB502" s="53"/>
      <c r="AC502" s="53"/>
    </row>
    <row r="503" spans="1:29" ht="13.2">
      <c r="A503" s="53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  <c r="AA503" s="53"/>
      <c r="AB503" s="53"/>
      <c r="AC503" s="53"/>
    </row>
    <row r="504" spans="1:29" ht="13.2">
      <c r="A504" s="53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  <c r="AB504" s="53"/>
      <c r="AC504" s="53"/>
    </row>
    <row r="505" spans="1:29" ht="13.2">
      <c r="A505" s="53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  <c r="AB505" s="53"/>
      <c r="AC505" s="53"/>
    </row>
    <row r="506" spans="1:29" ht="13.2">
      <c r="A506" s="53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  <c r="AB506" s="53"/>
      <c r="AC506" s="53"/>
    </row>
    <row r="507" spans="1:29" ht="13.2">
      <c r="A507" s="53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  <c r="AB507" s="53"/>
      <c r="AC507" s="53"/>
    </row>
    <row r="508" spans="1:29" ht="13.2">
      <c r="A508" s="53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  <c r="AA508" s="53"/>
      <c r="AB508" s="53"/>
      <c r="AC508" s="53"/>
    </row>
    <row r="509" spans="1:29" ht="13.2">
      <c r="A509" s="53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  <c r="AA509" s="53"/>
      <c r="AB509" s="53"/>
      <c r="AC509" s="53"/>
    </row>
    <row r="510" spans="1:29" ht="13.2">
      <c r="A510" s="53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  <c r="AA510" s="53"/>
      <c r="AB510" s="53"/>
      <c r="AC510" s="53"/>
    </row>
    <row r="511" spans="1:29" ht="13.2">
      <c r="A511" s="53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  <c r="AB511" s="53"/>
      <c r="AC511" s="53"/>
    </row>
    <row r="512" spans="1:29" ht="13.2">
      <c r="A512" s="53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  <c r="AB512" s="53"/>
      <c r="AC512" s="53"/>
    </row>
    <row r="513" spans="1:29" ht="13.2">
      <c r="A513" s="53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  <c r="AA513" s="53"/>
      <c r="AB513" s="53"/>
      <c r="AC513" s="53"/>
    </row>
    <row r="514" spans="1:29" ht="13.2">
      <c r="A514" s="53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  <c r="AA514" s="53"/>
      <c r="AB514" s="53"/>
      <c r="AC514" s="53"/>
    </row>
    <row r="515" spans="1:29" ht="13.2">
      <c r="A515" s="53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  <c r="AA515" s="53"/>
      <c r="AB515" s="53"/>
      <c r="AC515" s="53"/>
    </row>
    <row r="516" spans="1:29" ht="13.2">
      <c r="A516" s="53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  <c r="AB516" s="53"/>
      <c r="AC516" s="53"/>
    </row>
    <row r="517" spans="1:29" ht="13.2">
      <c r="A517" s="53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  <c r="AA517" s="53"/>
      <c r="AB517" s="53"/>
      <c r="AC517" s="53"/>
    </row>
    <row r="518" spans="1:29" ht="13.2">
      <c r="A518" s="53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  <c r="AA518" s="53"/>
      <c r="AB518" s="53"/>
      <c r="AC518" s="53"/>
    </row>
    <row r="519" spans="1:29" ht="13.2">
      <c r="A519" s="53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  <c r="AA519" s="53"/>
      <c r="AB519" s="53"/>
      <c r="AC519" s="53"/>
    </row>
    <row r="520" spans="1:29" ht="13.2">
      <c r="A520" s="53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  <c r="AA520" s="53"/>
      <c r="AB520" s="53"/>
      <c r="AC520" s="53"/>
    </row>
    <row r="521" spans="1:29" ht="13.2">
      <c r="A521" s="53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  <c r="AA521" s="53"/>
      <c r="AB521" s="53"/>
      <c r="AC521" s="53"/>
    </row>
    <row r="522" spans="1:29" ht="13.2">
      <c r="A522" s="53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  <c r="AA522" s="53"/>
      <c r="AB522" s="53"/>
      <c r="AC522" s="53"/>
    </row>
    <row r="523" spans="1:29" ht="13.2">
      <c r="A523" s="53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  <c r="AA523" s="53"/>
      <c r="AB523" s="53"/>
      <c r="AC523" s="53"/>
    </row>
    <row r="524" spans="1:29" ht="13.2">
      <c r="A524" s="53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  <c r="AA524" s="53"/>
      <c r="AB524" s="53"/>
      <c r="AC524" s="53"/>
    </row>
    <row r="525" spans="1:29" ht="13.2">
      <c r="A525" s="53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  <c r="AA525" s="53"/>
      <c r="AB525" s="53"/>
      <c r="AC525" s="53"/>
    </row>
    <row r="526" spans="1:29" ht="13.2">
      <c r="A526" s="53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  <c r="AA526" s="53"/>
      <c r="AB526" s="53"/>
      <c r="AC526" s="53"/>
    </row>
    <row r="527" spans="1:29" ht="13.2">
      <c r="A527" s="53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  <c r="AA527" s="53"/>
      <c r="AB527" s="53"/>
      <c r="AC527" s="53"/>
    </row>
    <row r="528" spans="1:29" ht="13.2">
      <c r="A528" s="53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  <c r="AA528" s="53"/>
      <c r="AB528" s="53"/>
      <c r="AC528" s="53"/>
    </row>
    <row r="529" spans="1:29" ht="13.2">
      <c r="A529" s="53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  <c r="AA529" s="53"/>
      <c r="AB529" s="53"/>
      <c r="AC529" s="53"/>
    </row>
    <row r="530" spans="1:29" ht="13.2">
      <c r="A530" s="53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  <c r="AB530" s="53"/>
      <c r="AC530" s="53"/>
    </row>
    <row r="531" spans="1:29" ht="13.2">
      <c r="A531" s="53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  <c r="AB531" s="53"/>
      <c r="AC531" s="53"/>
    </row>
    <row r="532" spans="1:29" ht="13.2">
      <c r="A532" s="53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  <c r="AB532" s="53"/>
      <c r="AC532" s="53"/>
    </row>
    <row r="533" spans="1:29" ht="13.2">
      <c r="A533" s="53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  <c r="AC533" s="53"/>
    </row>
    <row r="534" spans="1:29" ht="13.2">
      <c r="A534" s="53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  <c r="AA534" s="53"/>
      <c r="AB534" s="53"/>
      <c r="AC534" s="53"/>
    </row>
    <row r="535" spans="1:29" ht="13.2">
      <c r="A535" s="53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  <c r="AA535" s="53"/>
      <c r="AB535" s="53"/>
      <c r="AC535" s="53"/>
    </row>
    <row r="536" spans="1:29" ht="13.2">
      <c r="A536" s="53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  <c r="AA536" s="53"/>
      <c r="AB536" s="53"/>
      <c r="AC536" s="53"/>
    </row>
    <row r="537" spans="1:29" ht="13.2">
      <c r="A537" s="53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  <c r="AA537" s="53"/>
      <c r="AB537" s="53"/>
      <c r="AC537" s="53"/>
    </row>
    <row r="538" spans="1:29" ht="13.2">
      <c r="A538" s="53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  <c r="AA538" s="53"/>
      <c r="AB538" s="53"/>
      <c r="AC538" s="53"/>
    </row>
    <row r="539" spans="1:29" ht="13.2">
      <c r="A539" s="53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  <c r="AA539" s="53"/>
      <c r="AB539" s="53"/>
      <c r="AC539" s="53"/>
    </row>
    <row r="540" spans="1:29" ht="13.2">
      <c r="A540" s="53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  <c r="AA540" s="53"/>
      <c r="AB540" s="53"/>
      <c r="AC540" s="53"/>
    </row>
    <row r="541" spans="1:29" ht="13.2">
      <c r="A541" s="53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  <c r="AA541" s="53"/>
      <c r="AB541" s="53"/>
      <c r="AC541" s="53"/>
    </row>
    <row r="542" spans="1:29" ht="13.2">
      <c r="A542" s="53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  <c r="AA542" s="53"/>
      <c r="AB542" s="53"/>
      <c r="AC542" s="53"/>
    </row>
    <row r="543" spans="1:29" ht="13.2">
      <c r="A543" s="53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  <c r="AA543" s="53"/>
      <c r="AB543" s="53"/>
      <c r="AC543" s="53"/>
    </row>
    <row r="544" spans="1:29" ht="13.2">
      <c r="A544" s="53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  <c r="AA544" s="53"/>
      <c r="AB544" s="53"/>
      <c r="AC544" s="53"/>
    </row>
    <row r="545" spans="1:29" ht="13.2">
      <c r="A545" s="53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  <c r="AA545" s="53"/>
      <c r="AB545" s="53"/>
      <c r="AC545" s="53"/>
    </row>
    <row r="546" spans="1:29" ht="13.2">
      <c r="A546" s="53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  <c r="AA546" s="53"/>
      <c r="AB546" s="53"/>
      <c r="AC546" s="53"/>
    </row>
    <row r="547" spans="1:29" ht="13.2">
      <c r="A547" s="53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  <c r="AA547" s="53"/>
      <c r="AB547" s="53"/>
      <c r="AC547" s="53"/>
    </row>
    <row r="548" spans="1:29" ht="13.2">
      <c r="A548" s="53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  <c r="AA548" s="53"/>
      <c r="AB548" s="53"/>
      <c r="AC548" s="53"/>
    </row>
    <row r="549" spans="1:29" ht="13.2">
      <c r="A549" s="53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  <c r="AA549" s="53"/>
      <c r="AB549" s="53"/>
      <c r="AC549" s="53"/>
    </row>
    <row r="550" spans="1:29" ht="13.2">
      <c r="A550" s="53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  <c r="AA550" s="53"/>
      <c r="AB550" s="53"/>
      <c r="AC550" s="53"/>
    </row>
    <row r="551" spans="1:29" ht="13.2">
      <c r="A551" s="53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</row>
    <row r="552" spans="1:29" ht="13.2">
      <c r="A552" s="53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  <c r="AB552" s="53"/>
      <c r="AC552" s="53"/>
    </row>
    <row r="553" spans="1:29" ht="13.2">
      <c r="A553" s="53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</row>
    <row r="554" spans="1:29" ht="13.2">
      <c r="A554" s="53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  <c r="AA554" s="53"/>
      <c r="AB554" s="53"/>
      <c r="AC554" s="53"/>
    </row>
    <row r="555" spans="1:29" ht="13.2">
      <c r="A555" s="53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  <c r="AA555" s="53"/>
      <c r="AB555" s="53"/>
      <c r="AC555" s="53"/>
    </row>
    <row r="556" spans="1:29" ht="13.2">
      <c r="A556" s="53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  <c r="AA556" s="53"/>
      <c r="AB556" s="53"/>
      <c r="AC556" s="53"/>
    </row>
    <row r="557" spans="1:29" ht="13.2">
      <c r="A557" s="53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  <c r="AA557" s="53"/>
      <c r="AB557" s="53"/>
      <c r="AC557" s="53"/>
    </row>
    <row r="558" spans="1:29" ht="13.2">
      <c r="A558" s="53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  <c r="AA558" s="53"/>
      <c r="AB558" s="53"/>
      <c r="AC558" s="53"/>
    </row>
    <row r="559" spans="1:29" ht="13.2">
      <c r="A559" s="53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  <c r="AA559" s="53"/>
      <c r="AB559" s="53"/>
      <c r="AC559" s="53"/>
    </row>
    <row r="560" spans="1:29" ht="13.2">
      <c r="A560" s="53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  <c r="AA560" s="53"/>
      <c r="AB560" s="53"/>
      <c r="AC560" s="53"/>
    </row>
    <row r="561" spans="1:29" ht="13.2">
      <c r="A561" s="53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  <c r="AA561" s="53"/>
      <c r="AB561" s="53"/>
      <c r="AC561" s="53"/>
    </row>
    <row r="562" spans="1:29" ht="13.2">
      <c r="A562" s="53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  <c r="AA562" s="53"/>
      <c r="AB562" s="53"/>
      <c r="AC562" s="53"/>
    </row>
    <row r="563" spans="1:29" ht="13.2">
      <c r="A563" s="53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  <c r="AA563" s="53"/>
      <c r="AB563" s="53"/>
      <c r="AC563" s="53"/>
    </row>
    <row r="564" spans="1:29" ht="13.2">
      <c r="A564" s="53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  <c r="AA564" s="53"/>
      <c r="AB564" s="53"/>
      <c r="AC564" s="53"/>
    </row>
    <row r="565" spans="1:29" ht="13.2">
      <c r="A565" s="53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  <c r="AA565" s="53"/>
      <c r="AB565" s="53"/>
      <c r="AC565" s="53"/>
    </row>
    <row r="566" spans="1:29" ht="13.2">
      <c r="A566" s="53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  <c r="AA566" s="53"/>
      <c r="AB566" s="53"/>
      <c r="AC566" s="53"/>
    </row>
    <row r="567" spans="1:29" ht="13.2">
      <c r="A567" s="53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  <c r="AA567" s="53"/>
      <c r="AB567" s="53"/>
      <c r="AC567" s="53"/>
    </row>
    <row r="568" spans="1:29" ht="13.2">
      <c r="A568" s="53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  <c r="AA568" s="53"/>
      <c r="AB568" s="53"/>
      <c r="AC568" s="53"/>
    </row>
    <row r="569" spans="1:29" ht="13.2">
      <c r="A569" s="53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  <c r="AA569" s="53"/>
      <c r="AB569" s="53"/>
      <c r="AC569" s="53"/>
    </row>
    <row r="570" spans="1:29" ht="13.2">
      <c r="A570" s="53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  <c r="AA570" s="53"/>
      <c r="AB570" s="53"/>
      <c r="AC570" s="53"/>
    </row>
    <row r="571" spans="1:29" ht="13.2">
      <c r="A571" s="53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  <c r="AA571" s="53"/>
      <c r="AB571" s="53"/>
      <c r="AC571" s="53"/>
    </row>
    <row r="572" spans="1:29" ht="13.2">
      <c r="A572" s="53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  <c r="AA572" s="53"/>
      <c r="AB572" s="53"/>
      <c r="AC572" s="53"/>
    </row>
    <row r="573" spans="1:29" ht="13.2">
      <c r="A573" s="53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</row>
    <row r="574" spans="1:29" ht="13.2">
      <c r="A574" s="53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</row>
    <row r="575" spans="1:29" ht="13.2">
      <c r="A575" s="53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  <c r="AA575" s="53"/>
      <c r="AB575" s="53"/>
      <c r="AC575" s="53"/>
    </row>
    <row r="576" spans="1:29" ht="13.2">
      <c r="A576" s="53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  <c r="AA576" s="53"/>
      <c r="AB576" s="53"/>
      <c r="AC576" s="53"/>
    </row>
    <row r="577" spans="1:29" ht="13.2">
      <c r="A577" s="53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  <c r="AA577" s="53"/>
      <c r="AB577" s="53"/>
      <c r="AC577" s="53"/>
    </row>
    <row r="578" spans="1:29" ht="13.2">
      <c r="A578" s="53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</row>
    <row r="579" spans="1:29" ht="13.2">
      <c r="A579" s="53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  <c r="AA579" s="53"/>
      <c r="AB579" s="53"/>
      <c r="AC579" s="53"/>
    </row>
    <row r="580" spans="1:29" ht="13.2">
      <c r="A580" s="53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  <c r="AA580" s="53"/>
      <c r="AB580" s="53"/>
      <c r="AC580" s="53"/>
    </row>
    <row r="581" spans="1:29" ht="13.2">
      <c r="A581" s="53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  <c r="AA581" s="53"/>
      <c r="AB581" s="53"/>
      <c r="AC581" s="53"/>
    </row>
    <row r="582" spans="1:29" ht="13.2">
      <c r="A582" s="53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</row>
    <row r="583" spans="1:29" ht="13.2">
      <c r="A583" s="53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  <c r="AB583" s="53"/>
      <c r="AC583" s="53"/>
    </row>
    <row r="584" spans="1:29" ht="13.2">
      <c r="A584" s="53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  <c r="AA584" s="53"/>
      <c r="AB584" s="53"/>
      <c r="AC584" s="53"/>
    </row>
    <row r="585" spans="1:29" ht="13.2">
      <c r="A585" s="53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  <c r="AA585" s="53"/>
      <c r="AB585" s="53"/>
      <c r="AC585" s="53"/>
    </row>
    <row r="586" spans="1:29" ht="13.2">
      <c r="A586" s="53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  <c r="AA586" s="53"/>
      <c r="AB586" s="53"/>
      <c r="AC586" s="53"/>
    </row>
    <row r="587" spans="1:29" ht="13.2">
      <c r="A587" s="53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  <c r="AA587" s="53"/>
      <c r="AB587" s="53"/>
      <c r="AC587" s="53"/>
    </row>
    <row r="588" spans="1:29" ht="13.2">
      <c r="A588" s="53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  <c r="AA588" s="53"/>
      <c r="AB588" s="53"/>
      <c r="AC588" s="53"/>
    </row>
    <row r="589" spans="1:29" ht="13.2">
      <c r="A589" s="53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  <c r="AA589" s="53"/>
      <c r="AB589" s="53"/>
      <c r="AC589" s="53"/>
    </row>
    <row r="590" spans="1:29" ht="13.2">
      <c r="A590" s="53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  <c r="AA590" s="53"/>
      <c r="AB590" s="53"/>
      <c r="AC590" s="53"/>
    </row>
    <row r="591" spans="1:29" ht="13.2">
      <c r="A591" s="53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  <c r="AA591" s="53"/>
      <c r="AB591" s="53"/>
      <c r="AC591" s="53"/>
    </row>
    <row r="592" spans="1:29" ht="13.2">
      <c r="A592" s="53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  <c r="AA592" s="53"/>
      <c r="AB592" s="53"/>
      <c r="AC592" s="53"/>
    </row>
    <row r="593" spans="1:29" ht="13.2">
      <c r="A593" s="53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  <c r="AB593" s="53"/>
      <c r="AC593" s="53"/>
    </row>
    <row r="594" spans="1:29" ht="13.2">
      <c r="A594" s="53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  <c r="AA594" s="53"/>
      <c r="AB594" s="53"/>
      <c r="AC594" s="53"/>
    </row>
    <row r="595" spans="1:29" ht="13.2">
      <c r="A595" s="53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  <c r="AA595" s="53"/>
      <c r="AB595" s="53"/>
      <c r="AC595" s="53"/>
    </row>
    <row r="596" spans="1:29" ht="13.2">
      <c r="A596" s="53"/>
      <c r="B596" s="53"/>
      <c r="C596" s="53"/>
      <c r="D596" s="53"/>
      <c r="E596" s="53"/>
      <c r="F596" s="53"/>
      <c r="G596" s="53"/>
      <c r="H596" s="53"/>
      <c r="I596" s="53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  <c r="AA596" s="53"/>
      <c r="AB596" s="53"/>
      <c r="AC596" s="53"/>
    </row>
    <row r="597" spans="1:29" ht="13.2">
      <c r="A597" s="53"/>
      <c r="B597" s="53"/>
      <c r="C597" s="53"/>
      <c r="D597" s="53"/>
      <c r="E597" s="53"/>
      <c r="F597" s="53"/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  <c r="AA597" s="53"/>
      <c r="AB597" s="53"/>
      <c r="AC597" s="53"/>
    </row>
    <row r="598" spans="1:29" ht="13.2">
      <c r="A598" s="53"/>
      <c r="B598" s="53"/>
      <c r="C598" s="53"/>
      <c r="D598" s="53"/>
      <c r="E598" s="53"/>
      <c r="F598" s="53"/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  <c r="AA598" s="53"/>
      <c r="AB598" s="53"/>
      <c r="AC598" s="53"/>
    </row>
    <row r="599" spans="1:29" ht="13.2">
      <c r="A599" s="53"/>
      <c r="B599" s="53"/>
      <c r="C599" s="53"/>
      <c r="D599" s="53"/>
      <c r="E599" s="53"/>
      <c r="F599" s="53"/>
      <c r="G599" s="53"/>
      <c r="H599" s="53"/>
      <c r="I599" s="53"/>
      <c r="J599" s="53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  <c r="AA599" s="53"/>
      <c r="AB599" s="53"/>
      <c r="AC599" s="53"/>
    </row>
    <row r="600" spans="1:29" ht="13.2">
      <c r="A600" s="53"/>
      <c r="B600" s="53"/>
      <c r="C600" s="53"/>
      <c r="D600" s="53"/>
      <c r="E600" s="53"/>
      <c r="F600" s="53"/>
      <c r="G600" s="53"/>
      <c r="H600" s="53"/>
      <c r="I600" s="53"/>
      <c r="J600" s="53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  <c r="AA600" s="53"/>
      <c r="AB600" s="53"/>
      <c r="AC600" s="53"/>
    </row>
    <row r="601" spans="1:29" ht="13.2">
      <c r="A601" s="53"/>
      <c r="B601" s="53"/>
      <c r="C601" s="53"/>
      <c r="D601" s="53"/>
      <c r="E601" s="53"/>
      <c r="F601" s="53"/>
      <c r="G601" s="53"/>
      <c r="H601" s="53"/>
      <c r="I601" s="53"/>
      <c r="J601" s="53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  <c r="AA601" s="53"/>
      <c r="AB601" s="53"/>
      <c r="AC601" s="53"/>
    </row>
    <row r="602" spans="1:29" ht="13.2">
      <c r="A602" s="53"/>
      <c r="B602" s="53"/>
      <c r="C602" s="53"/>
      <c r="D602" s="53"/>
      <c r="E602" s="53"/>
      <c r="F602" s="53"/>
      <c r="G602" s="53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  <c r="AA602" s="53"/>
      <c r="AB602" s="53"/>
      <c r="AC602" s="53"/>
    </row>
    <row r="603" spans="1:29" ht="13.2">
      <c r="A603" s="53"/>
      <c r="B603" s="53"/>
      <c r="C603" s="53"/>
      <c r="D603" s="53"/>
      <c r="E603" s="53"/>
      <c r="F603" s="53"/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  <c r="AA603" s="53"/>
      <c r="AB603" s="53"/>
      <c r="AC603" s="53"/>
    </row>
    <row r="604" spans="1:29" ht="13.2">
      <c r="A604" s="53"/>
      <c r="B604" s="53"/>
      <c r="C604" s="53"/>
      <c r="D604" s="53"/>
      <c r="E604" s="53"/>
      <c r="F604" s="53"/>
      <c r="G604" s="53"/>
      <c r="H604" s="53"/>
      <c r="I604" s="53"/>
      <c r="J604" s="53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  <c r="AA604" s="53"/>
      <c r="AB604" s="53"/>
      <c r="AC604" s="53"/>
    </row>
    <row r="605" spans="1:29" ht="13.2">
      <c r="A605" s="53"/>
      <c r="B605" s="53"/>
      <c r="C605" s="53"/>
      <c r="D605" s="53"/>
      <c r="E605" s="53"/>
      <c r="F605" s="53"/>
      <c r="G605" s="53"/>
      <c r="H605" s="53"/>
      <c r="I605" s="53"/>
      <c r="J605" s="53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  <c r="AA605" s="53"/>
      <c r="AB605" s="53"/>
      <c r="AC605" s="53"/>
    </row>
    <row r="606" spans="1:29" ht="13.2">
      <c r="A606" s="53"/>
      <c r="B606" s="53"/>
      <c r="C606" s="53"/>
      <c r="D606" s="53"/>
      <c r="E606" s="53"/>
      <c r="F606" s="53"/>
      <c r="G606" s="53"/>
      <c r="H606" s="53"/>
      <c r="I606" s="53"/>
      <c r="J606" s="53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  <c r="AA606" s="53"/>
      <c r="AB606" s="53"/>
      <c r="AC606" s="53"/>
    </row>
    <row r="607" spans="1:29" ht="13.2">
      <c r="A607" s="53"/>
      <c r="B607" s="53"/>
      <c r="C607" s="53"/>
      <c r="D607" s="53"/>
      <c r="E607" s="53"/>
      <c r="F607" s="53"/>
      <c r="G607" s="53"/>
      <c r="H607" s="53"/>
      <c r="I607" s="53"/>
      <c r="J607" s="53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  <c r="AA607" s="53"/>
      <c r="AB607" s="53"/>
      <c r="AC607" s="53"/>
    </row>
    <row r="608" spans="1:29" ht="13.2">
      <c r="A608" s="53"/>
      <c r="B608" s="53"/>
      <c r="C608" s="53"/>
      <c r="D608" s="53"/>
      <c r="E608" s="53"/>
      <c r="F608" s="53"/>
      <c r="G608" s="53"/>
      <c r="H608" s="53"/>
      <c r="I608" s="53"/>
      <c r="J608" s="53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  <c r="AA608" s="53"/>
      <c r="AB608" s="53"/>
      <c r="AC608" s="53"/>
    </row>
    <row r="609" spans="1:29" ht="13.2">
      <c r="A609" s="53"/>
      <c r="B609" s="53"/>
      <c r="C609" s="53"/>
      <c r="D609" s="53"/>
      <c r="E609" s="53"/>
      <c r="F609" s="53"/>
      <c r="G609" s="53"/>
      <c r="H609" s="53"/>
      <c r="I609" s="53"/>
      <c r="J609" s="53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  <c r="AA609" s="53"/>
      <c r="AB609" s="53"/>
      <c r="AC609" s="53"/>
    </row>
    <row r="610" spans="1:29" ht="13.2">
      <c r="A610" s="53"/>
      <c r="B610" s="53"/>
      <c r="C610" s="53"/>
      <c r="D610" s="53"/>
      <c r="E610" s="53"/>
      <c r="F610" s="53"/>
      <c r="G610" s="53"/>
      <c r="H610" s="53"/>
      <c r="I610" s="53"/>
      <c r="J610" s="53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  <c r="AA610" s="53"/>
      <c r="AB610" s="53"/>
      <c r="AC610" s="53"/>
    </row>
    <row r="611" spans="1:29" ht="13.2">
      <c r="A611" s="53"/>
      <c r="B611" s="53"/>
      <c r="C611" s="53"/>
      <c r="D611" s="53"/>
      <c r="E611" s="53"/>
      <c r="F611" s="53"/>
      <c r="G611" s="53"/>
      <c r="H611" s="53"/>
      <c r="I611" s="53"/>
      <c r="J611" s="53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  <c r="AA611" s="53"/>
      <c r="AB611" s="53"/>
      <c r="AC611" s="53"/>
    </row>
    <row r="612" spans="1:29" ht="13.2">
      <c r="A612" s="53"/>
      <c r="B612" s="53"/>
      <c r="C612" s="53"/>
      <c r="D612" s="53"/>
      <c r="E612" s="53"/>
      <c r="F612" s="53"/>
      <c r="G612" s="53"/>
      <c r="H612" s="53"/>
      <c r="I612" s="53"/>
      <c r="J612" s="53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  <c r="AA612" s="53"/>
      <c r="AB612" s="53"/>
      <c r="AC612" s="53"/>
    </row>
    <row r="613" spans="1:29" ht="13.2">
      <c r="A613" s="53"/>
      <c r="B613" s="53"/>
      <c r="C613" s="53"/>
      <c r="D613" s="53"/>
      <c r="E613" s="53"/>
      <c r="F613" s="53"/>
      <c r="G613" s="53"/>
      <c r="H613" s="53"/>
      <c r="I613" s="53"/>
      <c r="J613" s="53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  <c r="AA613" s="53"/>
      <c r="AB613" s="53"/>
      <c r="AC613" s="53"/>
    </row>
    <row r="614" spans="1:29" ht="13.2">
      <c r="A614" s="53"/>
      <c r="B614" s="53"/>
      <c r="C614" s="53"/>
      <c r="D614" s="53"/>
      <c r="E614" s="53"/>
      <c r="F614" s="53"/>
      <c r="G614" s="53"/>
      <c r="H614" s="53"/>
      <c r="I614" s="53"/>
      <c r="J614" s="53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  <c r="AA614" s="53"/>
      <c r="AB614" s="53"/>
      <c r="AC614" s="53"/>
    </row>
    <row r="615" spans="1:29" ht="13.2">
      <c r="A615" s="53"/>
      <c r="B615" s="53"/>
      <c r="C615" s="53"/>
      <c r="D615" s="53"/>
      <c r="E615" s="53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  <c r="AA615" s="53"/>
      <c r="AB615" s="53"/>
      <c r="AC615" s="53"/>
    </row>
    <row r="616" spans="1:29" ht="13.2">
      <c r="A616" s="53"/>
      <c r="B616" s="53"/>
      <c r="C616" s="53"/>
      <c r="D616" s="53"/>
      <c r="E616" s="53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  <c r="AB616" s="53"/>
      <c r="AC616" s="53"/>
    </row>
    <row r="617" spans="1:29" ht="13.2">
      <c r="A617" s="53"/>
      <c r="B617" s="53"/>
      <c r="C617" s="53"/>
      <c r="D617" s="53"/>
      <c r="E617" s="53"/>
      <c r="F617" s="53"/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  <c r="AA617" s="53"/>
      <c r="AB617" s="53"/>
      <c r="AC617" s="53"/>
    </row>
    <row r="618" spans="1:29" ht="13.2">
      <c r="A618" s="53"/>
      <c r="B618" s="53"/>
      <c r="C618" s="53"/>
      <c r="D618" s="53"/>
      <c r="E618" s="53"/>
      <c r="F618" s="53"/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  <c r="AA618" s="53"/>
      <c r="AB618" s="53"/>
      <c r="AC618" s="53"/>
    </row>
    <row r="619" spans="1:29" ht="13.2">
      <c r="A619" s="53"/>
      <c r="B619" s="53"/>
      <c r="C619" s="53"/>
      <c r="D619" s="53"/>
      <c r="E619" s="53"/>
      <c r="F619" s="53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  <c r="AA619" s="53"/>
      <c r="AB619" s="53"/>
      <c r="AC619" s="53"/>
    </row>
    <row r="620" spans="1:29" ht="13.2">
      <c r="A620" s="53"/>
      <c r="B620" s="53"/>
      <c r="C620" s="53"/>
      <c r="D620" s="53"/>
      <c r="E620" s="53"/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  <c r="AA620" s="53"/>
      <c r="AB620" s="53"/>
      <c r="AC620" s="53"/>
    </row>
    <row r="621" spans="1:29" ht="13.2">
      <c r="A621" s="53"/>
      <c r="B621" s="53"/>
      <c r="C621" s="53"/>
      <c r="D621" s="53"/>
      <c r="E621" s="53"/>
      <c r="F621" s="53"/>
      <c r="G621" s="53"/>
      <c r="H621" s="53"/>
      <c r="I621" s="53"/>
      <c r="J621" s="53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  <c r="AA621" s="53"/>
      <c r="AB621" s="53"/>
      <c r="AC621" s="53"/>
    </row>
    <row r="622" spans="1:29" ht="13.2">
      <c r="A622" s="53"/>
      <c r="B622" s="53"/>
      <c r="C622" s="53"/>
      <c r="D622" s="53"/>
      <c r="E622" s="53"/>
      <c r="F622" s="53"/>
      <c r="G622" s="53"/>
      <c r="H622" s="53"/>
      <c r="I622" s="53"/>
      <c r="J622" s="53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  <c r="AA622" s="53"/>
      <c r="AB622" s="53"/>
      <c r="AC622" s="53"/>
    </row>
    <row r="623" spans="1:29" ht="13.2">
      <c r="A623" s="53"/>
      <c r="B623" s="53"/>
      <c r="C623" s="53"/>
      <c r="D623" s="53"/>
      <c r="E623" s="53"/>
      <c r="F623" s="53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  <c r="AA623" s="53"/>
      <c r="AB623" s="53"/>
      <c r="AC623" s="53"/>
    </row>
    <row r="624" spans="1:29" ht="13.2">
      <c r="A624" s="53"/>
      <c r="B624" s="53"/>
      <c r="C624" s="53"/>
      <c r="D624" s="53"/>
      <c r="E624" s="53"/>
      <c r="F624" s="53"/>
      <c r="G624" s="53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  <c r="AA624" s="53"/>
      <c r="AB624" s="53"/>
      <c r="AC624" s="53"/>
    </row>
    <row r="625" spans="1:29" ht="13.2">
      <c r="A625" s="53"/>
      <c r="B625" s="53"/>
      <c r="C625" s="53"/>
      <c r="D625" s="53"/>
      <c r="E625" s="53"/>
      <c r="F625" s="53"/>
      <c r="G625" s="53"/>
      <c r="H625" s="53"/>
      <c r="I625" s="53"/>
      <c r="J625" s="53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  <c r="AA625" s="53"/>
      <c r="AB625" s="53"/>
      <c r="AC625" s="53"/>
    </row>
    <row r="626" spans="1:29" ht="13.2">
      <c r="A626" s="53"/>
      <c r="B626" s="53"/>
      <c r="C626" s="53"/>
      <c r="D626" s="53"/>
      <c r="E626" s="53"/>
      <c r="F626" s="53"/>
      <c r="G626" s="53"/>
      <c r="H626" s="53"/>
      <c r="I626" s="53"/>
      <c r="J626" s="53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  <c r="AA626" s="53"/>
      <c r="AB626" s="53"/>
      <c r="AC626" s="53"/>
    </row>
    <row r="627" spans="1:29" ht="13.2">
      <c r="A627" s="53"/>
      <c r="B627" s="53"/>
      <c r="C627" s="53"/>
      <c r="D627" s="53"/>
      <c r="E627" s="53"/>
      <c r="F627" s="53"/>
      <c r="G627" s="53"/>
      <c r="H627" s="53"/>
      <c r="I627" s="53"/>
      <c r="J627" s="53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  <c r="AA627" s="53"/>
      <c r="AB627" s="53"/>
      <c r="AC627" s="53"/>
    </row>
    <row r="628" spans="1:29" ht="13.2">
      <c r="A628" s="53"/>
      <c r="B628" s="53"/>
      <c r="C628" s="53"/>
      <c r="D628" s="53"/>
      <c r="E628" s="53"/>
      <c r="F628" s="53"/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  <c r="AA628" s="53"/>
      <c r="AB628" s="53"/>
      <c r="AC628" s="53"/>
    </row>
    <row r="629" spans="1:29" ht="13.2">
      <c r="A629" s="53"/>
      <c r="B629" s="53"/>
      <c r="C629" s="53"/>
      <c r="D629" s="53"/>
      <c r="E629" s="53"/>
      <c r="F629" s="53"/>
      <c r="G629" s="53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  <c r="AA629" s="53"/>
      <c r="AB629" s="53"/>
      <c r="AC629" s="53"/>
    </row>
    <row r="630" spans="1:29" ht="13.2">
      <c r="A630" s="53"/>
      <c r="B630" s="53"/>
      <c r="C630" s="53"/>
      <c r="D630" s="53"/>
      <c r="E630" s="53"/>
      <c r="F630" s="53"/>
      <c r="G630" s="53"/>
      <c r="H630" s="53"/>
      <c r="I630" s="53"/>
      <c r="J630" s="53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  <c r="AA630" s="53"/>
      <c r="AB630" s="53"/>
      <c r="AC630" s="53"/>
    </row>
    <row r="631" spans="1:29" ht="13.2">
      <c r="A631" s="53"/>
      <c r="B631" s="53"/>
      <c r="C631" s="53"/>
      <c r="D631" s="53"/>
      <c r="E631" s="53"/>
      <c r="F631" s="53"/>
      <c r="G631" s="53"/>
      <c r="H631" s="53"/>
      <c r="I631" s="53"/>
      <c r="J631" s="53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  <c r="AA631" s="53"/>
      <c r="AB631" s="53"/>
      <c r="AC631" s="53"/>
    </row>
    <row r="632" spans="1:29" ht="13.2">
      <c r="A632" s="53"/>
      <c r="B632" s="53"/>
      <c r="C632" s="53"/>
      <c r="D632" s="53"/>
      <c r="E632" s="53"/>
      <c r="F632" s="53"/>
      <c r="G632" s="53"/>
      <c r="H632" s="53"/>
      <c r="I632" s="53"/>
      <c r="J632" s="53"/>
      <c r="K632" s="53"/>
      <c r="L632" s="53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  <c r="AA632" s="53"/>
      <c r="AB632" s="53"/>
      <c r="AC632" s="53"/>
    </row>
    <row r="633" spans="1:29" ht="13.2">
      <c r="A633" s="53"/>
      <c r="B633" s="53"/>
      <c r="C633" s="53"/>
      <c r="D633" s="53"/>
      <c r="E633" s="53"/>
      <c r="F633" s="53"/>
      <c r="G633" s="53"/>
      <c r="H633" s="53"/>
      <c r="I633" s="53"/>
      <c r="J633" s="53"/>
      <c r="K633" s="53"/>
      <c r="L633" s="53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  <c r="AA633" s="53"/>
      <c r="AB633" s="53"/>
      <c r="AC633" s="53"/>
    </row>
    <row r="634" spans="1:29" ht="13.2">
      <c r="A634" s="53"/>
      <c r="B634" s="53"/>
      <c r="C634" s="53"/>
      <c r="D634" s="53"/>
      <c r="E634" s="53"/>
      <c r="F634" s="53"/>
      <c r="G634" s="53"/>
      <c r="H634" s="53"/>
      <c r="I634" s="53"/>
      <c r="J634" s="53"/>
      <c r="K634" s="53"/>
      <c r="L634" s="53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  <c r="AA634" s="53"/>
      <c r="AB634" s="53"/>
      <c r="AC634" s="53"/>
    </row>
    <row r="635" spans="1:29" ht="13.2">
      <c r="A635" s="53"/>
      <c r="B635" s="53"/>
      <c r="C635" s="53"/>
      <c r="D635" s="53"/>
      <c r="E635" s="53"/>
      <c r="F635" s="53"/>
      <c r="G635" s="53"/>
      <c r="H635" s="53"/>
      <c r="I635" s="53"/>
      <c r="J635" s="53"/>
      <c r="K635" s="53"/>
      <c r="L635" s="53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  <c r="AA635" s="53"/>
      <c r="AB635" s="53"/>
      <c r="AC635" s="53"/>
    </row>
    <row r="636" spans="1:29" ht="13.2">
      <c r="A636" s="53"/>
      <c r="B636" s="53"/>
      <c r="C636" s="53"/>
      <c r="D636" s="53"/>
      <c r="E636" s="53"/>
      <c r="F636" s="53"/>
      <c r="G636" s="53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  <c r="AA636" s="53"/>
      <c r="AB636" s="53"/>
      <c r="AC636" s="53"/>
    </row>
    <row r="637" spans="1:29" ht="13.2">
      <c r="A637" s="53"/>
      <c r="B637" s="53"/>
      <c r="C637" s="53"/>
      <c r="D637" s="53"/>
      <c r="E637" s="53"/>
      <c r="F637" s="53"/>
      <c r="G637" s="53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  <c r="AA637" s="53"/>
      <c r="AB637" s="53"/>
      <c r="AC637" s="53"/>
    </row>
    <row r="638" spans="1:29" ht="13.2">
      <c r="A638" s="53"/>
      <c r="B638" s="53"/>
      <c r="C638" s="53"/>
      <c r="D638" s="53"/>
      <c r="E638" s="53"/>
      <c r="F638" s="53"/>
      <c r="G638" s="53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  <c r="AA638" s="53"/>
      <c r="AB638" s="53"/>
      <c r="AC638" s="53"/>
    </row>
    <row r="639" spans="1:29" ht="13.2">
      <c r="A639" s="53"/>
      <c r="B639" s="53"/>
      <c r="C639" s="53"/>
      <c r="D639" s="53"/>
      <c r="E639" s="53"/>
      <c r="F639" s="53"/>
      <c r="G639" s="53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  <c r="AA639" s="53"/>
      <c r="AB639" s="53"/>
      <c r="AC639" s="53"/>
    </row>
    <row r="640" spans="1:29" ht="13.2">
      <c r="A640" s="53"/>
      <c r="B640" s="53"/>
      <c r="C640" s="53"/>
      <c r="D640" s="53"/>
      <c r="E640" s="53"/>
      <c r="F640" s="53"/>
      <c r="G640" s="53"/>
      <c r="H640" s="53"/>
      <c r="I640" s="53"/>
      <c r="J640" s="53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  <c r="AA640" s="53"/>
      <c r="AB640" s="53"/>
      <c r="AC640" s="53"/>
    </row>
    <row r="641" spans="1:29" ht="13.2">
      <c r="A641" s="53"/>
      <c r="B641" s="53"/>
      <c r="C641" s="53"/>
      <c r="D641" s="53"/>
      <c r="E641" s="53"/>
      <c r="F641" s="53"/>
      <c r="G641" s="53"/>
      <c r="H641" s="53"/>
      <c r="I641" s="53"/>
      <c r="J641" s="53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  <c r="AA641" s="53"/>
      <c r="AB641" s="53"/>
      <c r="AC641" s="53"/>
    </row>
    <row r="642" spans="1:29" ht="13.2">
      <c r="A642" s="53"/>
      <c r="B642" s="53"/>
      <c r="C642" s="53"/>
      <c r="D642" s="53"/>
      <c r="E642" s="53"/>
      <c r="F642" s="53"/>
      <c r="G642" s="53"/>
      <c r="H642" s="53"/>
      <c r="I642" s="53"/>
      <c r="J642" s="53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  <c r="AA642" s="53"/>
      <c r="AB642" s="53"/>
      <c r="AC642" s="53"/>
    </row>
    <row r="643" spans="1:29" ht="13.2">
      <c r="A643" s="53"/>
      <c r="B643" s="53"/>
      <c r="C643" s="53"/>
      <c r="D643" s="53"/>
      <c r="E643" s="53"/>
      <c r="F643" s="53"/>
      <c r="G643" s="53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  <c r="AA643" s="53"/>
      <c r="AB643" s="53"/>
      <c r="AC643" s="53"/>
    </row>
    <row r="644" spans="1:29" ht="13.2">
      <c r="A644" s="53"/>
      <c r="B644" s="53"/>
      <c r="C644" s="53"/>
      <c r="D644" s="53"/>
      <c r="E644" s="53"/>
      <c r="F644" s="53"/>
      <c r="G644" s="53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  <c r="AA644" s="53"/>
      <c r="AB644" s="53"/>
      <c r="AC644" s="53"/>
    </row>
    <row r="645" spans="1:29" ht="13.2">
      <c r="A645" s="53"/>
      <c r="B645" s="53"/>
      <c r="C645" s="53"/>
      <c r="D645" s="53"/>
      <c r="E645" s="53"/>
      <c r="F645" s="53"/>
      <c r="G645" s="53"/>
      <c r="H645" s="53"/>
      <c r="I645" s="53"/>
      <c r="J645" s="53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  <c r="AA645" s="53"/>
      <c r="AB645" s="53"/>
      <c r="AC645" s="53"/>
    </row>
    <row r="646" spans="1:29" ht="13.2">
      <c r="A646" s="53"/>
      <c r="B646" s="53"/>
      <c r="C646" s="53"/>
      <c r="D646" s="53"/>
      <c r="E646" s="53"/>
      <c r="F646" s="53"/>
      <c r="G646" s="53"/>
      <c r="H646" s="53"/>
      <c r="I646" s="53"/>
      <c r="J646" s="53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  <c r="AA646" s="53"/>
      <c r="AB646" s="53"/>
      <c r="AC646" s="53"/>
    </row>
    <row r="647" spans="1:29" ht="13.2">
      <c r="A647" s="53"/>
      <c r="B647" s="53"/>
      <c r="C647" s="53"/>
      <c r="D647" s="53"/>
      <c r="E647" s="53"/>
      <c r="F647" s="53"/>
      <c r="G647" s="53"/>
      <c r="H647" s="53"/>
      <c r="I647" s="53"/>
      <c r="J647" s="53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  <c r="AA647" s="53"/>
      <c r="AB647" s="53"/>
      <c r="AC647" s="53"/>
    </row>
    <row r="648" spans="1:29" ht="13.2">
      <c r="A648" s="53"/>
      <c r="B648" s="53"/>
      <c r="C648" s="53"/>
      <c r="D648" s="53"/>
      <c r="E648" s="53"/>
      <c r="F648" s="53"/>
      <c r="G648" s="53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  <c r="AA648" s="53"/>
      <c r="AB648" s="53"/>
      <c r="AC648" s="53"/>
    </row>
    <row r="649" spans="1:29" ht="13.2">
      <c r="A649" s="53"/>
      <c r="B649" s="53"/>
      <c r="C649" s="53"/>
      <c r="D649" s="53"/>
      <c r="E649" s="53"/>
      <c r="F649" s="53"/>
      <c r="G649" s="53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  <c r="AA649" s="53"/>
      <c r="AB649" s="53"/>
      <c r="AC649" s="53"/>
    </row>
    <row r="650" spans="1:29" ht="13.2">
      <c r="A650" s="53"/>
      <c r="B650" s="53"/>
      <c r="C650" s="53"/>
      <c r="D650" s="53"/>
      <c r="E650" s="53"/>
      <c r="F650" s="53"/>
      <c r="G650" s="53"/>
      <c r="H650" s="53"/>
      <c r="I650" s="53"/>
      <c r="J650" s="53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  <c r="AA650" s="53"/>
      <c r="AB650" s="53"/>
      <c r="AC650" s="53"/>
    </row>
    <row r="651" spans="1:29" ht="13.2">
      <c r="A651" s="53"/>
      <c r="B651" s="53"/>
      <c r="C651" s="53"/>
      <c r="D651" s="53"/>
      <c r="E651" s="53"/>
      <c r="F651" s="53"/>
      <c r="G651" s="53"/>
      <c r="H651" s="53"/>
      <c r="I651" s="53"/>
      <c r="J651" s="53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  <c r="AA651" s="53"/>
      <c r="AB651" s="53"/>
      <c r="AC651" s="53"/>
    </row>
    <row r="652" spans="1:29" ht="13.2">
      <c r="A652" s="53"/>
      <c r="B652" s="53"/>
      <c r="C652" s="53"/>
      <c r="D652" s="53"/>
      <c r="E652" s="53"/>
      <c r="F652" s="53"/>
      <c r="G652" s="53"/>
      <c r="H652" s="53"/>
      <c r="I652" s="53"/>
      <c r="J652" s="53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  <c r="AA652" s="53"/>
      <c r="AB652" s="53"/>
      <c r="AC652" s="53"/>
    </row>
    <row r="653" spans="1:29" ht="13.2">
      <c r="A653" s="53"/>
      <c r="B653" s="53"/>
      <c r="C653" s="53"/>
      <c r="D653" s="53"/>
      <c r="E653" s="53"/>
      <c r="F653" s="53"/>
      <c r="G653" s="53"/>
      <c r="H653" s="53"/>
      <c r="I653" s="53"/>
      <c r="J653" s="53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  <c r="AA653" s="53"/>
      <c r="AB653" s="53"/>
      <c r="AC653" s="53"/>
    </row>
    <row r="654" spans="1:29" ht="13.2">
      <c r="A654" s="53"/>
      <c r="B654" s="53"/>
      <c r="C654" s="53"/>
      <c r="D654" s="53"/>
      <c r="E654" s="53"/>
      <c r="F654" s="53"/>
      <c r="G654" s="53"/>
      <c r="H654" s="53"/>
      <c r="I654" s="53"/>
      <c r="J654" s="53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  <c r="AA654" s="53"/>
      <c r="AB654" s="53"/>
      <c r="AC654" s="53"/>
    </row>
    <row r="655" spans="1:29" ht="13.2">
      <c r="A655" s="53"/>
      <c r="B655" s="53"/>
      <c r="C655" s="53"/>
      <c r="D655" s="53"/>
      <c r="E655" s="53"/>
      <c r="F655" s="53"/>
      <c r="G655" s="53"/>
      <c r="H655" s="53"/>
      <c r="I655" s="53"/>
      <c r="J655" s="53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  <c r="AA655" s="53"/>
      <c r="AB655" s="53"/>
      <c r="AC655" s="53"/>
    </row>
    <row r="656" spans="1:29" ht="13.2">
      <c r="A656" s="53"/>
      <c r="B656" s="53"/>
      <c r="C656" s="53"/>
      <c r="D656" s="53"/>
      <c r="E656" s="53"/>
      <c r="F656" s="53"/>
      <c r="G656" s="53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  <c r="AA656" s="53"/>
      <c r="AB656" s="53"/>
      <c r="AC656" s="53"/>
    </row>
    <row r="657" spans="1:29" ht="13.2">
      <c r="A657" s="53"/>
      <c r="B657" s="53"/>
      <c r="C657" s="53"/>
      <c r="D657" s="53"/>
      <c r="E657" s="53"/>
      <c r="F657" s="53"/>
      <c r="G657" s="53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  <c r="AA657" s="53"/>
      <c r="AB657" s="53"/>
      <c r="AC657" s="53"/>
    </row>
    <row r="658" spans="1:29" ht="13.2">
      <c r="A658" s="53"/>
      <c r="B658" s="53"/>
      <c r="C658" s="53"/>
      <c r="D658" s="53"/>
      <c r="E658" s="53"/>
      <c r="F658" s="53"/>
      <c r="G658" s="53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  <c r="AA658" s="53"/>
      <c r="AB658" s="53"/>
      <c r="AC658" s="53"/>
    </row>
    <row r="659" spans="1:29" ht="13.2">
      <c r="A659" s="53"/>
      <c r="B659" s="53"/>
      <c r="C659" s="53"/>
      <c r="D659" s="53"/>
      <c r="E659" s="53"/>
      <c r="F659" s="53"/>
      <c r="G659" s="53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  <c r="AA659" s="53"/>
      <c r="AB659" s="53"/>
      <c r="AC659" s="53"/>
    </row>
    <row r="660" spans="1:29" ht="13.2">
      <c r="A660" s="53"/>
      <c r="B660" s="53"/>
      <c r="C660" s="53"/>
      <c r="D660" s="53"/>
      <c r="E660" s="53"/>
      <c r="F660" s="53"/>
      <c r="G660" s="53"/>
      <c r="H660" s="53"/>
      <c r="I660" s="53"/>
      <c r="J660" s="53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  <c r="AA660" s="53"/>
      <c r="AB660" s="53"/>
      <c r="AC660" s="53"/>
    </row>
    <row r="661" spans="1:29" ht="13.2">
      <c r="A661" s="53"/>
      <c r="B661" s="53"/>
      <c r="C661" s="53"/>
      <c r="D661" s="53"/>
      <c r="E661" s="53"/>
      <c r="F661" s="53"/>
      <c r="G661" s="53"/>
      <c r="H661" s="53"/>
      <c r="I661" s="53"/>
      <c r="J661" s="53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  <c r="AA661" s="53"/>
      <c r="AB661" s="53"/>
      <c r="AC661" s="53"/>
    </row>
    <row r="662" spans="1:29" ht="13.2">
      <c r="A662" s="53"/>
      <c r="B662" s="53"/>
      <c r="C662" s="53"/>
      <c r="D662" s="53"/>
      <c r="E662" s="53"/>
      <c r="F662" s="53"/>
      <c r="G662" s="53"/>
      <c r="H662" s="53"/>
      <c r="I662" s="53"/>
      <c r="J662" s="53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  <c r="AA662" s="53"/>
      <c r="AB662" s="53"/>
      <c r="AC662" s="53"/>
    </row>
    <row r="663" spans="1:29" ht="13.2">
      <c r="A663" s="53"/>
      <c r="B663" s="53"/>
      <c r="C663" s="53"/>
      <c r="D663" s="53"/>
      <c r="E663" s="53"/>
      <c r="F663" s="53"/>
      <c r="G663" s="53"/>
      <c r="H663" s="53"/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  <c r="AA663" s="53"/>
      <c r="AB663" s="53"/>
      <c r="AC663" s="53"/>
    </row>
    <row r="664" spans="1:29" ht="13.2">
      <c r="A664" s="53"/>
      <c r="B664" s="53"/>
      <c r="C664" s="53"/>
      <c r="D664" s="53"/>
      <c r="E664" s="53"/>
      <c r="F664" s="53"/>
      <c r="G664" s="53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  <c r="AA664" s="53"/>
      <c r="AB664" s="53"/>
      <c r="AC664" s="53"/>
    </row>
    <row r="665" spans="1:29" ht="13.2">
      <c r="A665" s="53"/>
      <c r="B665" s="53"/>
      <c r="C665" s="53"/>
      <c r="D665" s="53"/>
      <c r="E665" s="53"/>
      <c r="F665" s="53"/>
      <c r="G665" s="53"/>
      <c r="H665" s="53"/>
      <c r="I665" s="53"/>
      <c r="J665" s="53"/>
      <c r="K665" s="53"/>
      <c r="L665" s="53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  <c r="AA665" s="53"/>
      <c r="AB665" s="53"/>
      <c r="AC665" s="53"/>
    </row>
    <row r="666" spans="1:29" ht="13.2">
      <c r="A666" s="53"/>
      <c r="B666" s="53"/>
      <c r="C666" s="53"/>
      <c r="D666" s="53"/>
      <c r="E666" s="53"/>
      <c r="F666" s="53"/>
      <c r="G666" s="53"/>
      <c r="H666" s="53"/>
      <c r="I666" s="53"/>
      <c r="J666" s="53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  <c r="AA666" s="53"/>
      <c r="AB666" s="53"/>
      <c r="AC666" s="53"/>
    </row>
    <row r="667" spans="1:29" ht="13.2">
      <c r="A667" s="53"/>
      <c r="B667" s="53"/>
      <c r="C667" s="53"/>
      <c r="D667" s="53"/>
      <c r="E667" s="53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  <c r="AA667" s="53"/>
      <c r="AB667" s="53"/>
      <c r="AC667" s="53"/>
    </row>
    <row r="668" spans="1:29" ht="13.2">
      <c r="A668" s="53"/>
      <c r="B668" s="53"/>
      <c r="C668" s="53"/>
      <c r="D668" s="53"/>
      <c r="E668" s="53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</row>
    <row r="669" spans="1:29" ht="13.2">
      <c r="A669" s="53"/>
      <c r="B669" s="53"/>
      <c r="C669" s="53"/>
      <c r="D669" s="53"/>
      <c r="E669" s="53"/>
      <c r="F669" s="53"/>
      <c r="G669" s="53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  <c r="AA669" s="53"/>
      <c r="AB669" s="53"/>
      <c r="AC669" s="53"/>
    </row>
    <row r="670" spans="1:29" ht="13.2">
      <c r="A670" s="53"/>
      <c r="B670" s="53"/>
      <c r="C670" s="53"/>
      <c r="D670" s="53"/>
      <c r="E670" s="53"/>
      <c r="F670" s="53"/>
      <c r="G670" s="53"/>
      <c r="H670" s="53"/>
      <c r="I670" s="53"/>
      <c r="J670" s="53"/>
      <c r="K670" s="53"/>
      <c r="L670" s="53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  <c r="AA670" s="53"/>
      <c r="AB670" s="53"/>
      <c r="AC670" s="53"/>
    </row>
    <row r="671" spans="1:29" ht="13.2">
      <c r="A671" s="53"/>
      <c r="B671" s="53"/>
      <c r="C671" s="53"/>
      <c r="D671" s="53"/>
      <c r="E671" s="53"/>
      <c r="F671" s="53"/>
      <c r="G671" s="53"/>
      <c r="H671" s="53"/>
      <c r="I671" s="53"/>
      <c r="J671" s="53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  <c r="AA671" s="53"/>
      <c r="AB671" s="53"/>
      <c r="AC671" s="53"/>
    </row>
    <row r="672" spans="1:29" ht="13.2">
      <c r="A672" s="53"/>
      <c r="B672" s="53"/>
      <c r="C672" s="53"/>
      <c r="D672" s="53"/>
      <c r="E672" s="53"/>
      <c r="F672" s="53"/>
      <c r="G672" s="53"/>
      <c r="H672" s="53"/>
      <c r="I672" s="53"/>
      <c r="J672" s="53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  <c r="AA672" s="53"/>
      <c r="AB672" s="53"/>
      <c r="AC672" s="53"/>
    </row>
    <row r="673" spans="1:29" ht="13.2">
      <c r="A673" s="53"/>
      <c r="B673" s="53"/>
      <c r="C673" s="53"/>
      <c r="D673" s="53"/>
      <c r="E673" s="53"/>
      <c r="F673" s="53"/>
      <c r="G673" s="53"/>
      <c r="H673" s="53"/>
      <c r="I673" s="53"/>
      <c r="J673" s="53"/>
      <c r="K673" s="53"/>
      <c r="L673" s="53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  <c r="AA673" s="53"/>
      <c r="AB673" s="53"/>
      <c r="AC673" s="53"/>
    </row>
    <row r="674" spans="1:29" ht="13.2">
      <c r="A674" s="53"/>
      <c r="B674" s="53"/>
      <c r="C674" s="53"/>
      <c r="D674" s="53"/>
      <c r="E674" s="53"/>
      <c r="F674" s="53"/>
      <c r="G674" s="53"/>
      <c r="H674" s="53"/>
      <c r="I674" s="53"/>
      <c r="J674" s="53"/>
      <c r="K674" s="53"/>
      <c r="L674" s="53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  <c r="AA674" s="53"/>
      <c r="AB674" s="53"/>
      <c r="AC674" s="53"/>
    </row>
    <row r="675" spans="1:29" ht="13.2">
      <c r="A675" s="53"/>
      <c r="B675" s="53"/>
      <c r="C675" s="53"/>
      <c r="D675" s="53"/>
      <c r="E675" s="53"/>
      <c r="F675" s="53"/>
      <c r="G675" s="53"/>
      <c r="H675" s="53"/>
      <c r="I675" s="53"/>
      <c r="J675" s="53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  <c r="AA675" s="53"/>
      <c r="AB675" s="53"/>
      <c r="AC675" s="53"/>
    </row>
    <row r="676" spans="1:29" ht="13.2">
      <c r="A676" s="53"/>
      <c r="B676" s="53"/>
      <c r="C676" s="53"/>
      <c r="D676" s="53"/>
      <c r="E676" s="53"/>
      <c r="F676" s="53"/>
      <c r="G676" s="53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  <c r="AA676" s="53"/>
      <c r="AB676" s="53"/>
      <c r="AC676" s="53"/>
    </row>
    <row r="677" spans="1:29" ht="13.2">
      <c r="A677" s="53"/>
      <c r="B677" s="53"/>
      <c r="C677" s="53"/>
      <c r="D677" s="53"/>
      <c r="E677" s="53"/>
      <c r="F677" s="53"/>
      <c r="G677" s="53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  <c r="AA677" s="53"/>
      <c r="AB677" s="53"/>
      <c r="AC677" s="53"/>
    </row>
    <row r="678" spans="1:29" ht="13.2">
      <c r="A678" s="53"/>
      <c r="B678" s="53"/>
      <c r="C678" s="53"/>
      <c r="D678" s="53"/>
      <c r="E678" s="53"/>
      <c r="F678" s="53"/>
      <c r="G678" s="53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  <c r="AA678" s="53"/>
      <c r="AB678" s="53"/>
      <c r="AC678" s="53"/>
    </row>
    <row r="679" spans="1:29" ht="13.2">
      <c r="A679" s="53"/>
      <c r="B679" s="53"/>
      <c r="C679" s="53"/>
      <c r="D679" s="53"/>
      <c r="E679" s="53"/>
      <c r="F679" s="53"/>
      <c r="G679" s="53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  <c r="AA679" s="53"/>
      <c r="AB679" s="53"/>
      <c r="AC679" s="53"/>
    </row>
    <row r="680" spans="1:29" ht="13.2">
      <c r="A680" s="53"/>
      <c r="B680" s="53"/>
      <c r="C680" s="53"/>
      <c r="D680" s="53"/>
      <c r="E680" s="53"/>
      <c r="F680" s="53"/>
      <c r="G680" s="53"/>
      <c r="H680" s="53"/>
      <c r="I680" s="53"/>
      <c r="J680" s="53"/>
      <c r="K680" s="53"/>
      <c r="L680" s="53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  <c r="AA680" s="53"/>
      <c r="AB680" s="53"/>
      <c r="AC680" s="53"/>
    </row>
    <row r="681" spans="1:29" ht="13.2">
      <c r="A681" s="53"/>
      <c r="B681" s="53"/>
      <c r="C681" s="53"/>
      <c r="D681" s="53"/>
      <c r="E681" s="53"/>
      <c r="F681" s="53"/>
      <c r="G681" s="53"/>
      <c r="H681" s="53"/>
      <c r="I681" s="53"/>
      <c r="J681" s="53"/>
      <c r="K681" s="53"/>
      <c r="L681" s="53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  <c r="AA681" s="53"/>
      <c r="AB681" s="53"/>
      <c r="AC681" s="53"/>
    </row>
    <row r="682" spans="1:29" ht="13.2">
      <c r="A682" s="53"/>
      <c r="B682" s="53"/>
      <c r="C682" s="53"/>
      <c r="D682" s="53"/>
      <c r="E682" s="53"/>
      <c r="F682" s="53"/>
      <c r="G682" s="53"/>
      <c r="H682" s="53"/>
      <c r="I682" s="53"/>
      <c r="J682" s="53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  <c r="AA682" s="53"/>
      <c r="AB682" s="53"/>
      <c r="AC682" s="53"/>
    </row>
    <row r="683" spans="1:29" ht="13.2">
      <c r="A683" s="53"/>
      <c r="B683" s="53"/>
      <c r="C683" s="53"/>
      <c r="D683" s="53"/>
      <c r="E683" s="53"/>
      <c r="F683" s="53"/>
      <c r="G683" s="53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  <c r="AA683" s="53"/>
      <c r="AB683" s="53"/>
      <c r="AC683" s="53"/>
    </row>
    <row r="684" spans="1:29" ht="13.2">
      <c r="A684" s="53"/>
      <c r="B684" s="53"/>
      <c r="C684" s="53"/>
      <c r="D684" s="53"/>
      <c r="E684" s="53"/>
      <c r="F684" s="53"/>
      <c r="G684" s="53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  <c r="AA684" s="53"/>
      <c r="AB684" s="53"/>
      <c r="AC684" s="53"/>
    </row>
    <row r="685" spans="1:29" ht="13.2">
      <c r="A685" s="53"/>
      <c r="B685" s="53"/>
      <c r="C685" s="53"/>
      <c r="D685" s="53"/>
      <c r="E685" s="53"/>
      <c r="F685" s="53"/>
      <c r="G685" s="53"/>
      <c r="H685" s="53"/>
      <c r="I685" s="53"/>
      <c r="J685" s="53"/>
      <c r="K685" s="53"/>
      <c r="L685" s="53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  <c r="AA685" s="53"/>
      <c r="AB685" s="53"/>
      <c r="AC685" s="53"/>
    </row>
    <row r="686" spans="1:29" ht="13.2">
      <c r="A686" s="53"/>
      <c r="B686" s="53"/>
      <c r="C686" s="53"/>
      <c r="D686" s="53"/>
      <c r="E686" s="53"/>
      <c r="F686" s="53"/>
      <c r="G686" s="53"/>
      <c r="H686" s="53"/>
      <c r="I686" s="53"/>
      <c r="J686" s="53"/>
      <c r="K686" s="53"/>
      <c r="L686" s="53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  <c r="AA686" s="53"/>
      <c r="AB686" s="53"/>
      <c r="AC686" s="53"/>
    </row>
    <row r="687" spans="1:29" ht="13.2">
      <c r="A687" s="53"/>
      <c r="B687" s="53"/>
      <c r="C687" s="53"/>
      <c r="D687" s="53"/>
      <c r="E687" s="53"/>
      <c r="F687" s="53"/>
      <c r="G687" s="53"/>
      <c r="H687" s="53"/>
      <c r="I687" s="53"/>
      <c r="J687" s="53"/>
      <c r="K687" s="53"/>
      <c r="L687" s="53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  <c r="AA687" s="53"/>
      <c r="AB687" s="53"/>
      <c r="AC687" s="53"/>
    </row>
    <row r="688" spans="1:29" ht="13.2">
      <c r="A688" s="53"/>
      <c r="B688" s="53"/>
      <c r="C688" s="53"/>
      <c r="D688" s="53"/>
      <c r="E688" s="53"/>
      <c r="F688" s="53"/>
      <c r="G688" s="53"/>
      <c r="H688" s="53"/>
      <c r="I688" s="53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  <c r="AA688" s="53"/>
      <c r="AB688" s="53"/>
      <c r="AC688" s="53"/>
    </row>
    <row r="689" spans="1:29" ht="13.2">
      <c r="A689" s="53"/>
      <c r="B689" s="53"/>
      <c r="C689" s="53"/>
      <c r="D689" s="53"/>
      <c r="E689" s="53"/>
      <c r="F689" s="53"/>
      <c r="G689" s="53"/>
      <c r="H689" s="53"/>
      <c r="I689" s="53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  <c r="AA689" s="53"/>
      <c r="AB689" s="53"/>
      <c r="AC689" s="53"/>
    </row>
    <row r="690" spans="1:29" ht="13.2">
      <c r="A690" s="53"/>
      <c r="B690" s="53"/>
      <c r="C690" s="53"/>
      <c r="D690" s="53"/>
      <c r="E690" s="53"/>
      <c r="F690" s="53"/>
      <c r="G690" s="53"/>
      <c r="H690" s="53"/>
      <c r="I690" s="53"/>
      <c r="J690" s="53"/>
      <c r="K690" s="53"/>
      <c r="L690" s="53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  <c r="AA690" s="53"/>
      <c r="AB690" s="53"/>
      <c r="AC690" s="53"/>
    </row>
    <row r="691" spans="1:29" ht="13.2">
      <c r="A691" s="53"/>
      <c r="B691" s="53"/>
      <c r="C691" s="53"/>
      <c r="D691" s="53"/>
      <c r="E691" s="53"/>
      <c r="F691" s="53"/>
      <c r="G691" s="53"/>
      <c r="H691" s="53"/>
      <c r="I691" s="53"/>
      <c r="J691" s="53"/>
      <c r="K691" s="53"/>
      <c r="L691" s="53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  <c r="AA691" s="53"/>
      <c r="AB691" s="53"/>
      <c r="AC691" s="53"/>
    </row>
    <row r="692" spans="1:29" ht="13.2">
      <c r="A692" s="53"/>
      <c r="B692" s="53"/>
      <c r="C692" s="53"/>
      <c r="D692" s="53"/>
      <c r="E692" s="53"/>
      <c r="F692" s="53"/>
      <c r="G692" s="53"/>
      <c r="H692" s="53"/>
      <c r="I692" s="53"/>
      <c r="J692" s="53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  <c r="AA692" s="53"/>
      <c r="AB692" s="53"/>
      <c r="AC692" s="53"/>
    </row>
    <row r="693" spans="1:29" ht="13.2">
      <c r="A693" s="53"/>
      <c r="B693" s="53"/>
      <c r="C693" s="53"/>
      <c r="D693" s="53"/>
      <c r="E693" s="53"/>
      <c r="F693" s="53"/>
      <c r="G693" s="53"/>
      <c r="H693" s="53"/>
      <c r="I693" s="53"/>
      <c r="J693" s="53"/>
      <c r="K693" s="53"/>
      <c r="L693" s="53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  <c r="AA693" s="53"/>
      <c r="AB693" s="53"/>
      <c r="AC693" s="53"/>
    </row>
    <row r="694" spans="1:29" ht="13.2">
      <c r="A694" s="53"/>
      <c r="B694" s="53"/>
      <c r="C694" s="53"/>
      <c r="D694" s="53"/>
      <c r="E694" s="53"/>
      <c r="F694" s="53"/>
      <c r="G694" s="53"/>
      <c r="H694" s="53"/>
      <c r="I694" s="53"/>
      <c r="J694" s="53"/>
      <c r="K694" s="53"/>
      <c r="L694" s="53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  <c r="AA694" s="53"/>
      <c r="AB694" s="53"/>
      <c r="AC694" s="53"/>
    </row>
    <row r="695" spans="1:29" ht="13.2">
      <c r="A695" s="53"/>
      <c r="B695" s="53"/>
      <c r="C695" s="53"/>
      <c r="D695" s="53"/>
      <c r="E695" s="53"/>
      <c r="F695" s="53"/>
      <c r="G695" s="53"/>
      <c r="H695" s="53"/>
      <c r="I695" s="53"/>
      <c r="J695" s="53"/>
      <c r="K695" s="53"/>
      <c r="L695" s="53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  <c r="AA695" s="53"/>
      <c r="AB695" s="53"/>
      <c r="AC695" s="53"/>
    </row>
    <row r="696" spans="1:29" ht="13.2">
      <c r="A696" s="53"/>
      <c r="B696" s="53"/>
      <c r="C696" s="53"/>
      <c r="D696" s="53"/>
      <c r="E696" s="53"/>
      <c r="F696" s="53"/>
      <c r="G696" s="53"/>
      <c r="H696" s="53"/>
      <c r="I696" s="53"/>
      <c r="J696" s="53"/>
      <c r="K696" s="53"/>
      <c r="L696" s="53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  <c r="AA696" s="53"/>
      <c r="AB696" s="53"/>
      <c r="AC696" s="53"/>
    </row>
    <row r="697" spans="1:29" ht="13.2">
      <c r="A697" s="53"/>
      <c r="B697" s="53"/>
      <c r="C697" s="53"/>
      <c r="D697" s="53"/>
      <c r="E697" s="53"/>
      <c r="F697" s="53"/>
      <c r="G697" s="53"/>
      <c r="H697" s="53"/>
      <c r="I697" s="53"/>
      <c r="J697" s="53"/>
      <c r="K697" s="53"/>
      <c r="L697" s="53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  <c r="AA697" s="53"/>
      <c r="AB697" s="53"/>
      <c r="AC697" s="53"/>
    </row>
    <row r="698" spans="1:29" ht="13.2">
      <c r="A698" s="53"/>
      <c r="B698" s="53"/>
      <c r="C698" s="53"/>
      <c r="D698" s="53"/>
      <c r="E698" s="53"/>
      <c r="F698" s="53"/>
      <c r="G698" s="53"/>
      <c r="H698" s="53"/>
      <c r="I698" s="53"/>
      <c r="J698" s="53"/>
      <c r="K698" s="53"/>
      <c r="L698" s="53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  <c r="AA698" s="53"/>
      <c r="AB698" s="53"/>
      <c r="AC698" s="53"/>
    </row>
    <row r="699" spans="1:29" ht="13.2">
      <c r="A699" s="53"/>
      <c r="B699" s="53"/>
      <c r="C699" s="53"/>
      <c r="D699" s="53"/>
      <c r="E699" s="53"/>
      <c r="F699" s="53"/>
      <c r="G699" s="53"/>
      <c r="H699" s="53"/>
      <c r="I699" s="53"/>
      <c r="J699" s="53"/>
      <c r="K699" s="53"/>
      <c r="L699" s="53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  <c r="AA699" s="53"/>
      <c r="AB699" s="53"/>
      <c r="AC699" s="53"/>
    </row>
    <row r="700" spans="1:29" ht="13.2">
      <c r="A700" s="53"/>
      <c r="B700" s="53"/>
      <c r="C700" s="53"/>
      <c r="D700" s="53"/>
      <c r="E700" s="53"/>
      <c r="F700" s="53"/>
      <c r="G700" s="53"/>
      <c r="H700" s="53"/>
      <c r="I700" s="53"/>
      <c r="J700" s="53"/>
      <c r="K700" s="53"/>
      <c r="L700" s="53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  <c r="AA700" s="53"/>
      <c r="AB700" s="53"/>
      <c r="AC700" s="53"/>
    </row>
    <row r="701" spans="1:29" ht="13.2">
      <c r="A701" s="53"/>
      <c r="B701" s="53"/>
      <c r="C701" s="53"/>
      <c r="D701" s="53"/>
      <c r="E701" s="53"/>
      <c r="F701" s="53"/>
      <c r="G701" s="53"/>
      <c r="H701" s="53"/>
      <c r="I701" s="53"/>
      <c r="J701" s="53"/>
      <c r="K701" s="53"/>
      <c r="L701" s="53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  <c r="AA701" s="53"/>
      <c r="AB701" s="53"/>
      <c r="AC701" s="53"/>
    </row>
    <row r="702" spans="1:29" ht="13.2">
      <c r="A702" s="53"/>
      <c r="B702" s="53"/>
      <c r="C702" s="53"/>
      <c r="D702" s="53"/>
      <c r="E702" s="53"/>
      <c r="F702" s="53"/>
      <c r="G702" s="53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  <c r="AA702" s="53"/>
      <c r="AB702" s="53"/>
      <c r="AC702" s="53"/>
    </row>
    <row r="703" spans="1:29" ht="13.2">
      <c r="A703" s="53"/>
      <c r="B703" s="53"/>
      <c r="C703" s="53"/>
      <c r="D703" s="53"/>
      <c r="E703" s="53"/>
      <c r="F703" s="53"/>
      <c r="G703" s="53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  <c r="AA703" s="53"/>
      <c r="AB703" s="53"/>
      <c r="AC703" s="53"/>
    </row>
    <row r="704" spans="1:29" ht="13.2">
      <c r="A704" s="53"/>
      <c r="B704" s="53"/>
      <c r="C704" s="53"/>
      <c r="D704" s="53"/>
      <c r="E704" s="53"/>
      <c r="F704" s="53"/>
      <c r="G704" s="53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  <c r="AA704" s="53"/>
      <c r="AB704" s="53"/>
      <c r="AC704" s="53"/>
    </row>
    <row r="705" spans="1:29" ht="13.2">
      <c r="A705" s="53"/>
      <c r="B705" s="53"/>
      <c r="C705" s="53"/>
      <c r="D705" s="53"/>
      <c r="E705" s="53"/>
      <c r="F705" s="53"/>
      <c r="G705" s="53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  <c r="AA705" s="53"/>
      <c r="AB705" s="53"/>
      <c r="AC705" s="53"/>
    </row>
    <row r="706" spans="1:29" ht="13.2">
      <c r="A706" s="53"/>
      <c r="B706" s="53"/>
      <c r="C706" s="53"/>
      <c r="D706" s="53"/>
      <c r="E706" s="53"/>
      <c r="F706" s="53"/>
      <c r="G706" s="53"/>
      <c r="H706" s="53"/>
      <c r="I706" s="53"/>
      <c r="J706" s="53"/>
      <c r="K706" s="53"/>
      <c r="L706" s="53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  <c r="AA706" s="53"/>
      <c r="AB706" s="53"/>
      <c r="AC706" s="53"/>
    </row>
    <row r="707" spans="1:29" ht="13.2">
      <c r="A707" s="53"/>
      <c r="B707" s="53"/>
      <c r="C707" s="53"/>
      <c r="D707" s="53"/>
      <c r="E707" s="53"/>
      <c r="F707" s="53"/>
      <c r="G707" s="53"/>
      <c r="H707" s="53"/>
      <c r="I707" s="53"/>
      <c r="J707" s="53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  <c r="AA707" s="53"/>
      <c r="AB707" s="53"/>
      <c r="AC707" s="53"/>
    </row>
    <row r="708" spans="1:29" ht="13.2">
      <c r="A708" s="53"/>
      <c r="B708" s="53"/>
      <c r="C708" s="53"/>
      <c r="D708" s="53"/>
      <c r="E708" s="53"/>
      <c r="F708" s="53"/>
      <c r="G708" s="53"/>
      <c r="H708" s="53"/>
      <c r="I708" s="53"/>
      <c r="J708" s="53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  <c r="AA708" s="53"/>
      <c r="AB708" s="53"/>
      <c r="AC708" s="53"/>
    </row>
    <row r="709" spans="1:29" ht="13.2">
      <c r="A709" s="53"/>
      <c r="B709" s="53"/>
      <c r="C709" s="53"/>
      <c r="D709" s="53"/>
      <c r="E709" s="53"/>
      <c r="F709" s="53"/>
      <c r="G709" s="53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  <c r="AA709" s="53"/>
      <c r="AB709" s="53"/>
      <c r="AC709" s="53"/>
    </row>
    <row r="710" spans="1:29" ht="13.2">
      <c r="A710" s="53"/>
      <c r="B710" s="53"/>
      <c r="C710" s="53"/>
      <c r="D710" s="53"/>
      <c r="E710" s="53"/>
      <c r="F710" s="53"/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  <c r="AA710" s="53"/>
      <c r="AB710" s="53"/>
      <c r="AC710" s="53"/>
    </row>
    <row r="711" spans="1:29" ht="13.2">
      <c r="A711" s="53"/>
      <c r="B711" s="53"/>
      <c r="C711" s="53"/>
      <c r="D711" s="53"/>
      <c r="E711" s="53"/>
      <c r="F711" s="53"/>
      <c r="G711" s="53"/>
      <c r="H711" s="53"/>
      <c r="I711" s="53"/>
      <c r="J711" s="53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  <c r="AA711" s="53"/>
      <c r="AB711" s="53"/>
      <c r="AC711" s="53"/>
    </row>
    <row r="712" spans="1:29" ht="13.2">
      <c r="A712" s="53"/>
      <c r="B712" s="53"/>
      <c r="C712" s="53"/>
      <c r="D712" s="53"/>
      <c r="E712" s="53"/>
      <c r="F712" s="53"/>
      <c r="G712" s="53"/>
      <c r="H712" s="53"/>
      <c r="I712" s="53"/>
      <c r="J712" s="53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  <c r="AA712" s="53"/>
      <c r="AB712" s="53"/>
      <c r="AC712" s="53"/>
    </row>
    <row r="713" spans="1:29" ht="13.2">
      <c r="A713" s="53"/>
      <c r="B713" s="53"/>
      <c r="C713" s="53"/>
      <c r="D713" s="53"/>
      <c r="E713" s="53"/>
      <c r="F713" s="53"/>
      <c r="G713" s="53"/>
      <c r="H713" s="53"/>
      <c r="I713" s="53"/>
      <c r="J713" s="53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  <c r="AA713" s="53"/>
      <c r="AB713" s="53"/>
      <c r="AC713" s="53"/>
    </row>
    <row r="714" spans="1:29" ht="13.2">
      <c r="A714" s="53"/>
      <c r="B714" s="53"/>
      <c r="C714" s="53"/>
      <c r="D714" s="53"/>
      <c r="E714" s="53"/>
      <c r="F714" s="53"/>
      <c r="G714" s="53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  <c r="AA714" s="53"/>
      <c r="AB714" s="53"/>
      <c r="AC714" s="53"/>
    </row>
    <row r="715" spans="1:29" ht="13.2">
      <c r="A715" s="53"/>
      <c r="B715" s="53"/>
      <c r="C715" s="53"/>
      <c r="D715" s="53"/>
      <c r="E715" s="53"/>
      <c r="F715" s="53"/>
      <c r="G715" s="53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  <c r="AA715" s="53"/>
      <c r="AB715" s="53"/>
      <c r="AC715" s="53"/>
    </row>
    <row r="716" spans="1:29" ht="13.2">
      <c r="A716" s="53"/>
      <c r="B716" s="53"/>
      <c r="C716" s="53"/>
      <c r="D716" s="53"/>
      <c r="E716" s="53"/>
      <c r="F716" s="53"/>
      <c r="G716" s="53"/>
      <c r="H716" s="53"/>
      <c r="I716" s="53"/>
      <c r="J716" s="53"/>
      <c r="K716" s="53"/>
      <c r="L716" s="53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  <c r="AA716" s="53"/>
      <c r="AB716" s="53"/>
      <c r="AC716" s="53"/>
    </row>
    <row r="717" spans="1:29" ht="13.2">
      <c r="A717" s="53"/>
      <c r="B717" s="53"/>
      <c r="C717" s="53"/>
      <c r="D717" s="53"/>
      <c r="E717" s="53"/>
      <c r="F717" s="53"/>
      <c r="G717" s="53"/>
      <c r="H717" s="53"/>
      <c r="I717" s="53"/>
      <c r="J717" s="53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  <c r="AA717" s="53"/>
      <c r="AB717" s="53"/>
      <c r="AC717" s="53"/>
    </row>
    <row r="718" spans="1:29" ht="13.2">
      <c r="A718" s="53"/>
      <c r="B718" s="53"/>
      <c r="C718" s="53"/>
      <c r="D718" s="53"/>
      <c r="E718" s="53"/>
      <c r="F718" s="53"/>
      <c r="G718" s="53"/>
      <c r="H718" s="53"/>
      <c r="I718" s="53"/>
      <c r="J718" s="53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  <c r="AA718" s="53"/>
      <c r="AB718" s="53"/>
      <c r="AC718" s="53"/>
    </row>
    <row r="719" spans="1:29" ht="13.2">
      <c r="A719" s="53"/>
      <c r="B719" s="53"/>
      <c r="C719" s="53"/>
      <c r="D719" s="53"/>
      <c r="E719" s="53"/>
      <c r="F719" s="53"/>
      <c r="G719" s="53"/>
      <c r="H719" s="53"/>
      <c r="I719" s="53"/>
      <c r="J719" s="53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  <c r="AA719" s="53"/>
      <c r="AB719" s="53"/>
      <c r="AC719" s="53"/>
    </row>
    <row r="720" spans="1:29" ht="13.2">
      <c r="A720" s="53"/>
      <c r="B720" s="53"/>
      <c r="C720" s="53"/>
      <c r="D720" s="53"/>
      <c r="E720" s="53"/>
      <c r="F720" s="53"/>
      <c r="G720" s="53"/>
      <c r="H720" s="53"/>
      <c r="I720" s="53"/>
      <c r="J720" s="53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  <c r="AA720" s="53"/>
      <c r="AB720" s="53"/>
      <c r="AC720" s="53"/>
    </row>
    <row r="721" spans="1:29" ht="13.2">
      <c r="A721" s="53"/>
      <c r="B721" s="53"/>
      <c r="C721" s="53"/>
      <c r="D721" s="53"/>
      <c r="E721" s="53"/>
      <c r="F721" s="53"/>
      <c r="G721" s="53"/>
      <c r="H721" s="53"/>
      <c r="I721" s="53"/>
      <c r="J721" s="53"/>
      <c r="K721" s="53"/>
      <c r="L721" s="53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  <c r="AA721" s="53"/>
      <c r="AB721" s="53"/>
      <c r="AC721" s="53"/>
    </row>
    <row r="722" spans="1:29" ht="13.2">
      <c r="A722" s="53"/>
      <c r="B722" s="53"/>
      <c r="C722" s="53"/>
      <c r="D722" s="53"/>
      <c r="E722" s="53"/>
      <c r="F722" s="53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  <c r="AA722" s="53"/>
      <c r="AB722" s="53"/>
      <c r="AC722" s="53"/>
    </row>
    <row r="723" spans="1:29" ht="13.2">
      <c r="A723" s="53"/>
      <c r="B723" s="53"/>
      <c r="C723" s="53"/>
      <c r="D723" s="53"/>
      <c r="E723" s="53"/>
      <c r="F723" s="53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  <c r="AB723" s="53"/>
      <c r="AC723" s="53"/>
    </row>
    <row r="724" spans="1:29" ht="13.2">
      <c r="A724" s="53"/>
      <c r="B724" s="53"/>
      <c r="C724" s="53"/>
      <c r="D724" s="53"/>
      <c r="E724" s="53"/>
      <c r="F724" s="53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  <c r="AA724" s="53"/>
      <c r="AB724" s="53"/>
      <c r="AC724" s="53"/>
    </row>
    <row r="725" spans="1:29" ht="13.2">
      <c r="A725" s="53"/>
      <c r="B725" s="53"/>
      <c r="C725" s="53"/>
      <c r="D725" s="53"/>
      <c r="E725" s="53"/>
      <c r="F725" s="53"/>
      <c r="G725" s="53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  <c r="AA725" s="53"/>
      <c r="AB725" s="53"/>
      <c r="AC725" s="53"/>
    </row>
    <row r="726" spans="1:29" ht="13.2">
      <c r="A726" s="53"/>
      <c r="B726" s="53"/>
      <c r="C726" s="53"/>
      <c r="D726" s="53"/>
      <c r="E726" s="53"/>
      <c r="F726" s="53"/>
      <c r="G726" s="53"/>
      <c r="H726" s="53"/>
      <c r="I726" s="53"/>
      <c r="J726" s="53"/>
      <c r="K726" s="53"/>
      <c r="L726" s="53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  <c r="AA726" s="53"/>
      <c r="AB726" s="53"/>
      <c r="AC726" s="53"/>
    </row>
    <row r="727" spans="1:29" ht="13.2">
      <c r="A727" s="53"/>
      <c r="B727" s="53"/>
      <c r="C727" s="53"/>
      <c r="D727" s="53"/>
      <c r="E727" s="53"/>
      <c r="F727" s="53"/>
      <c r="G727" s="53"/>
      <c r="H727" s="53"/>
      <c r="I727" s="53"/>
      <c r="J727" s="53"/>
      <c r="K727" s="53"/>
      <c r="L727" s="53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  <c r="AA727" s="53"/>
      <c r="AB727" s="53"/>
      <c r="AC727" s="53"/>
    </row>
    <row r="728" spans="1:29" ht="13.2">
      <c r="A728" s="53"/>
      <c r="B728" s="53"/>
      <c r="C728" s="53"/>
      <c r="D728" s="53"/>
      <c r="E728" s="53"/>
      <c r="F728" s="53"/>
      <c r="G728" s="53"/>
      <c r="H728" s="53"/>
      <c r="I728" s="53"/>
      <c r="J728" s="53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  <c r="AA728" s="53"/>
      <c r="AB728" s="53"/>
      <c r="AC728" s="53"/>
    </row>
    <row r="729" spans="1:29" ht="13.2">
      <c r="A729" s="53"/>
      <c r="B729" s="53"/>
      <c r="C729" s="53"/>
      <c r="D729" s="53"/>
      <c r="E729" s="53"/>
      <c r="F729" s="53"/>
      <c r="G729" s="53"/>
      <c r="H729" s="53"/>
      <c r="I729" s="53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  <c r="AA729" s="53"/>
      <c r="AB729" s="53"/>
      <c r="AC729" s="53"/>
    </row>
    <row r="730" spans="1:29" ht="13.2">
      <c r="A730" s="53"/>
      <c r="B730" s="53"/>
      <c r="C730" s="53"/>
      <c r="D730" s="53"/>
      <c r="E730" s="53"/>
      <c r="F730" s="53"/>
      <c r="G730" s="53"/>
      <c r="H730" s="53"/>
      <c r="I730" s="53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  <c r="AA730" s="53"/>
      <c r="AB730" s="53"/>
      <c r="AC730" s="53"/>
    </row>
    <row r="731" spans="1:29" ht="13.2">
      <c r="A731" s="53"/>
      <c r="B731" s="53"/>
      <c r="C731" s="53"/>
      <c r="D731" s="53"/>
      <c r="E731" s="53"/>
      <c r="F731" s="53"/>
      <c r="G731" s="53"/>
      <c r="H731" s="53"/>
      <c r="I731" s="53"/>
      <c r="J731" s="53"/>
      <c r="K731" s="53"/>
      <c r="L731" s="53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  <c r="AA731" s="53"/>
      <c r="AB731" s="53"/>
      <c r="AC731" s="53"/>
    </row>
    <row r="732" spans="1:29" ht="13.2">
      <c r="A732" s="53"/>
      <c r="B732" s="53"/>
      <c r="C732" s="53"/>
      <c r="D732" s="53"/>
      <c r="E732" s="53"/>
      <c r="F732" s="53"/>
      <c r="G732" s="53"/>
      <c r="H732" s="53"/>
      <c r="I732" s="53"/>
      <c r="J732" s="53"/>
      <c r="K732" s="53"/>
      <c r="L732" s="53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  <c r="AA732" s="53"/>
      <c r="AB732" s="53"/>
      <c r="AC732" s="53"/>
    </row>
    <row r="733" spans="1:29" ht="13.2">
      <c r="A733" s="53"/>
      <c r="B733" s="53"/>
      <c r="C733" s="53"/>
      <c r="D733" s="53"/>
      <c r="E733" s="53"/>
      <c r="F733" s="53"/>
      <c r="G733" s="53"/>
      <c r="H733" s="53"/>
      <c r="I733" s="53"/>
      <c r="J733" s="53"/>
      <c r="K733" s="53"/>
      <c r="L733" s="53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  <c r="AA733" s="53"/>
      <c r="AB733" s="53"/>
      <c r="AC733" s="53"/>
    </row>
    <row r="734" spans="1:29" ht="13.2">
      <c r="A734" s="53"/>
      <c r="B734" s="53"/>
      <c r="C734" s="53"/>
      <c r="D734" s="53"/>
      <c r="E734" s="53"/>
      <c r="F734" s="53"/>
      <c r="G734" s="53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  <c r="AA734" s="53"/>
      <c r="AB734" s="53"/>
      <c r="AC734" s="53"/>
    </row>
    <row r="735" spans="1:29" ht="13.2">
      <c r="A735" s="53"/>
      <c r="B735" s="53"/>
      <c r="C735" s="53"/>
      <c r="D735" s="53"/>
      <c r="E735" s="53"/>
      <c r="F735" s="53"/>
      <c r="G735" s="53"/>
      <c r="H735" s="53"/>
      <c r="I735" s="53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  <c r="AA735" s="53"/>
      <c r="AB735" s="53"/>
      <c r="AC735" s="53"/>
    </row>
    <row r="736" spans="1:29" ht="13.2">
      <c r="A736" s="53"/>
      <c r="B736" s="53"/>
      <c r="C736" s="53"/>
      <c r="D736" s="53"/>
      <c r="E736" s="53"/>
      <c r="F736" s="53"/>
      <c r="G736" s="53"/>
      <c r="H736" s="53"/>
      <c r="I736" s="53"/>
      <c r="J736" s="53"/>
      <c r="K736" s="53"/>
      <c r="L736" s="53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  <c r="AA736" s="53"/>
      <c r="AB736" s="53"/>
      <c r="AC736" s="53"/>
    </row>
    <row r="737" spans="1:29" ht="13.2">
      <c r="A737" s="53"/>
      <c r="B737" s="53"/>
      <c r="C737" s="53"/>
      <c r="D737" s="53"/>
      <c r="E737" s="53"/>
      <c r="F737" s="53"/>
      <c r="G737" s="53"/>
      <c r="H737" s="53"/>
      <c r="I737" s="53"/>
      <c r="J737" s="53"/>
      <c r="K737" s="53"/>
      <c r="L737" s="53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  <c r="AA737" s="53"/>
      <c r="AB737" s="53"/>
      <c r="AC737" s="53"/>
    </row>
    <row r="738" spans="1:29" ht="13.2">
      <c r="A738" s="53"/>
      <c r="B738" s="53"/>
      <c r="C738" s="53"/>
      <c r="D738" s="53"/>
      <c r="E738" s="53"/>
      <c r="F738" s="53"/>
      <c r="G738" s="53"/>
      <c r="H738" s="53"/>
      <c r="I738" s="53"/>
      <c r="J738" s="53"/>
      <c r="K738" s="53"/>
      <c r="L738" s="53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  <c r="AA738" s="53"/>
      <c r="AB738" s="53"/>
      <c r="AC738" s="53"/>
    </row>
    <row r="739" spans="1:29" ht="13.2">
      <c r="A739" s="53"/>
      <c r="B739" s="53"/>
      <c r="C739" s="53"/>
      <c r="D739" s="53"/>
      <c r="E739" s="53"/>
      <c r="F739" s="53"/>
      <c r="G739" s="53"/>
      <c r="H739" s="53"/>
      <c r="I739" s="53"/>
      <c r="J739" s="53"/>
      <c r="K739" s="53"/>
      <c r="L739" s="53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  <c r="AA739" s="53"/>
      <c r="AB739" s="53"/>
      <c r="AC739" s="53"/>
    </row>
    <row r="740" spans="1:29" ht="13.2">
      <c r="A740" s="53"/>
      <c r="B740" s="53"/>
      <c r="C740" s="53"/>
      <c r="D740" s="53"/>
      <c r="E740" s="53"/>
      <c r="F740" s="53"/>
      <c r="G740" s="53"/>
      <c r="H740" s="53"/>
      <c r="I740" s="53"/>
      <c r="J740" s="53"/>
      <c r="K740" s="53"/>
      <c r="L740" s="53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  <c r="AA740" s="53"/>
      <c r="AB740" s="53"/>
      <c r="AC740" s="53"/>
    </row>
    <row r="741" spans="1:29" ht="13.2">
      <c r="A741" s="53"/>
      <c r="B741" s="53"/>
      <c r="C741" s="53"/>
      <c r="D741" s="53"/>
      <c r="E741" s="53"/>
      <c r="F741" s="53"/>
      <c r="G741" s="53"/>
      <c r="H741" s="53"/>
      <c r="I741" s="53"/>
      <c r="J741" s="53"/>
      <c r="K741" s="53"/>
      <c r="L741" s="53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  <c r="AA741" s="53"/>
      <c r="AB741" s="53"/>
      <c r="AC741" s="53"/>
    </row>
    <row r="742" spans="1:29" ht="13.2">
      <c r="A742" s="53"/>
      <c r="B742" s="53"/>
      <c r="C742" s="53"/>
      <c r="D742" s="53"/>
      <c r="E742" s="53"/>
      <c r="F742" s="53"/>
      <c r="G742" s="53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  <c r="AA742" s="53"/>
      <c r="AB742" s="53"/>
      <c r="AC742" s="53"/>
    </row>
    <row r="743" spans="1:29" ht="13.2">
      <c r="A743" s="53"/>
      <c r="B743" s="53"/>
      <c r="C743" s="53"/>
      <c r="D743" s="53"/>
      <c r="E743" s="53"/>
      <c r="F743" s="53"/>
      <c r="G743" s="53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  <c r="AA743" s="53"/>
      <c r="AB743" s="53"/>
      <c r="AC743" s="53"/>
    </row>
    <row r="744" spans="1:29" ht="13.2">
      <c r="A744" s="53"/>
      <c r="B744" s="53"/>
      <c r="C744" s="53"/>
      <c r="D744" s="53"/>
      <c r="E744" s="53"/>
      <c r="F744" s="53"/>
      <c r="G744" s="53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  <c r="AA744" s="53"/>
      <c r="AB744" s="53"/>
      <c r="AC744" s="53"/>
    </row>
    <row r="745" spans="1:29" ht="13.2">
      <c r="A745" s="53"/>
      <c r="B745" s="53"/>
      <c r="C745" s="53"/>
      <c r="D745" s="53"/>
      <c r="E745" s="53"/>
      <c r="F745" s="53"/>
      <c r="G745" s="53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  <c r="AA745" s="53"/>
      <c r="AB745" s="53"/>
      <c r="AC745" s="53"/>
    </row>
    <row r="746" spans="1:29" ht="13.2">
      <c r="A746" s="53"/>
      <c r="B746" s="53"/>
      <c r="C746" s="53"/>
      <c r="D746" s="53"/>
      <c r="E746" s="53"/>
      <c r="F746" s="53"/>
      <c r="G746" s="53"/>
      <c r="H746" s="53"/>
      <c r="I746" s="53"/>
      <c r="J746" s="53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  <c r="AA746" s="53"/>
      <c r="AB746" s="53"/>
      <c r="AC746" s="53"/>
    </row>
    <row r="747" spans="1:29" ht="13.2">
      <c r="A747" s="53"/>
      <c r="B747" s="53"/>
      <c r="C747" s="53"/>
      <c r="D747" s="53"/>
      <c r="E747" s="53"/>
      <c r="F747" s="53"/>
      <c r="G747" s="53"/>
      <c r="H747" s="53"/>
      <c r="I747" s="53"/>
      <c r="J747" s="53"/>
      <c r="K747" s="53"/>
      <c r="L747" s="53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  <c r="AA747" s="53"/>
      <c r="AB747" s="53"/>
      <c r="AC747" s="53"/>
    </row>
    <row r="748" spans="1:29" ht="13.2">
      <c r="A748" s="53"/>
      <c r="B748" s="53"/>
      <c r="C748" s="53"/>
      <c r="D748" s="53"/>
      <c r="E748" s="53"/>
      <c r="F748" s="53"/>
      <c r="G748" s="53"/>
      <c r="H748" s="53"/>
      <c r="I748" s="53"/>
      <c r="J748" s="53"/>
      <c r="K748" s="53"/>
      <c r="L748" s="53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  <c r="AA748" s="53"/>
      <c r="AB748" s="53"/>
      <c r="AC748" s="53"/>
    </row>
    <row r="749" spans="1:29" ht="13.2">
      <c r="A749" s="53"/>
      <c r="B749" s="53"/>
      <c r="C749" s="53"/>
      <c r="D749" s="53"/>
      <c r="E749" s="53"/>
      <c r="F749" s="53"/>
      <c r="G749" s="53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  <c r="AA749" s="53"/>
      <c r="AB749" s="53"/>
      <c r="AC749" s="53"/>
    </row>
    <row r="750" spans="1:29" ht="13.2">
      <c r="A750" s="53"/>
      <c r="B750" s="53"/>
      <c r="C750" s="53"/>
      <c r="D750" s="53"/>
      <c r="E750" s="53"/>
      <c r="F750" s="53"/>
      <c r="G750" s="53"/>
      <c r="H750" s="53"/>
      <c r="I750" s="53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  <c r="AA750" s="53"/>
      <c r="AB750" s="53"/>
      <c r="AC750" s="53"/>
    </row>
    <row r="751" spans="1:29" ht="13.2">
      <c r="A751" s="53"/>
      <c r="B751" s="53"/>
      <c r="C751" s="53"/>
      <c r="D751" s="53"/>
      <c r="E751" s="53"/>
      <c r="F751" s="53"/>
      <c r="G751" s="53"/>
      <c r="H751" s="53"/>
      <c r="I751" s="53"/>
      <c r="J751" s="53"/>
      <c r="K751" s="53"/>
      <c r="L751" s="53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  <c r="AA751" s="53"/>
      <c r="AB751" s="53"/>
      <c r="AC751" s="53"/>
    </row>
    <row r="752" spans="1:29" ht="13.2">
      <c r="A752" s="53"/>
      <c r="B752" s="53"/>
      <c r="C752" s="53"/>
      <c r="D752" s="53"/>
      <c r="E752" s="53"/>
      <c r="F752" s="53"/>
      <c r="G752" s="53"/>
      <c r="H752" s="53"/>
      <c r="I752" s="53"/>
      <c r="J752" s="53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  <c r="AA752" s="53"/>
      <c r="AB752" s="53"/>
      <c r="AC752" s="53"/>
    </row>
    <row r="753" spans="1:29" ht="13.2">
      <c r="A753" s="53"/>
      <c r="B753" s="53"/>
      <c r="C753" s="53"/>
      <c r="D753" s="53"/>
      <c r="E753" s="53"/>
      <c r="F753" s="53"/>
      <c r="G753" s="53"/>
      <c r="H753" s="53"/>
      <c r="I753" s="53"/>
      <c r="J753" s="53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  <c r="AA753" s="53"/>
      <c r="AB753" s="53"/>
      <c r="AC753" s="53"/>
    </row>
    <row r="754" spans="1:29" ht="13.2">
      <c r="A754" s="53"/>
      <c r="B754" s="53"/>
      <c r="C754" s="53"/>
      <c r="D754" s="53"/>
      <c r="E754" s="53"/>
      <c r="F754" s="53"/>
      <c r="G754" s="53"/>
      <c r="H754" s="53"/>
      <c r="I754" s="53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  <c r="AA754" s="53"/>
      <c r="AB754" s="53"/>
      <c r="AC754" s="53"/>
    </row>
    <row r="755" spans="1:29" ht="13.2">
      <c r="A755" s="53"/>
      <c r="B755" s="53"/>
      <c r="C755" s="53"/>
      <c r="D755" s="53"/>
      <c r="E755" s="53"/>
      <c r="F755" s="53"/>
      <c r="G755" s="53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  <c r="AA755" s="53"/>
      <c r="AB755" s="53"/>
      <c r="AC755" s="53"/>
    </row>
    <row r="756" spans="1:29" ht="13.2">
      <c r="A756" s="53"/>
      <c r="B756" s="53"/>
      <c r="C756" s="53"/>
      <c r="D756" s="53"/>
      <c r="E756" s="53"/>
      <c r="F756" s="53"/>
      <c r="G756" s="53"/>
      <c r="H756" s="53"/>
      <c r="I756" s="53"/>
      <c r="J756" s="53"/>
      <c r="K756" s="53"/>
      <c r="L756" s="53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  <c r="AA756" s="53"/>
      <c r="AB756" s="53"/>
      <c r="AC756" s="53"/>
    </row>
    <row r="757" spans="1:29" ht="13.2">
      <c r="A757" s="53"/>
      <c r="B757" s="53"/>
      <c r="C757" s="53"/>
      <c r="D757" s="53"/>
      <c r="E757" s="53"/>
      <c r="F757" s="53"/>
      <c r="G757" s="53"/>
      <c r="H757" s="53"/>
      <c r="I757" s="53"/>
      <c r="J757" s="53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  <c r="AA757" s="53"/>
      <c r="AB757" s="53"/>
      <c r="AC757" s="53"/>
    </row>
    <row r="758" spans="1:29" ht="13.2">
      <c r="A758" s="53"/>
      <c r="B758" s="53"/>
      <c r="C758" s="53"/>
      <c r="D758" s="53"/>
      <c r="E758" s="53"/>
      <c r="F758" s="53"/>
      <c r="G758" s="53"/>
      <c r="H758" s="53"/>
      <c r="I758" s="53"/>
      <c r="J758" s="53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  <c r="AA758" s="53"/>
      <c r="AB758" s="53"/>
      <c r="AC758" s="53"/>
    </row>
    <row r="759" spans="1:29" ht="13.2">
      <c r="A759" s="53"/>
      <c r="B759" s="53"/>
      <c r="C759" s="53"/>
      <c r="D759" s="53"/>
      <c r="E759" s="53"/>
      <c r="F759" s="53"/>
      <c r="G759" s="53"/>
      <c r="H759" s="53"/>
      <c r="I759" s="53"/>
      <c r="J759" s="53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  <c r="AA759" s="53"/>
      <c r="AB759" s="53"/>
      <c r="AC759" s="53"/>
    </row>
    <row r="760" spans="1:29" ht="13.2">
      <c r="A760" s="53"/>
      <c r="B760" s="53"/>
      <c r="C760" s="53"/>
      <c r="D760" s="53"/>
      <c r="E760" s="53"/>
      <c r="F760" s="53"/>
      <c r="G760" s="53"/>
      <c r="H760" s="53"/>
      <c r="I760" s="53"/>
      <c r="J760" s="53"/>
      <c r="K760" s="53"/>
      <c r="L760" s="53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  <c r="AA760" s="53"/>
      <c r="AB760" s="53"/>
      <c r="AC760" s="53"/>
    </row>
    <row r="761" spans="1:29" ht="13.2">
      <c r="A761" s="53"/>
      <c r="B761" s="53"/>
      <c r="C761" s="53"/>
      <c r="D761" s="53"/>
      <c r="E761" s="53"/>
      <c r="F761" s="53"/>
      <c r="G761" s="53"/>
      <c r="H761" s="53"/>
      <c r="I761" s="53"/>
      <c r="J761" s="53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  <c r="AA761" s="53"/>
      <c r="AB761" s="53"/>
      <c r="AC761" s="53"/>
    </row>
    <row r="762" spans="1:29" ht="13.2">
      <c r="A762" s="53"/>
      <c r="B762" s="53"/>
      <c r="C762" s="53"/>
      <c r="D762" s="53"/>
      <c r="E762" s="53"/>
      <c r="F762" s="53"/>
      <c r="G762" s="53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  <c r="AA762" s="53"/>
      <c r="AB762" s="53"/>
      <c r="AC762" s="53"/>
    </row>
    <row r="763" spans="1:29" ht="13.2">
      <c r="A763" s="53"/>
      <c r="B763" s="53"/>
      <c r="C763" s="53"/>
      <c r="D763" s="53"/>
      <c r="E763" s="53"/>
      <c r="F763" s="53"/>
      <c r="G763" s="53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  <c r="AA763" s="53"/>
      <c r="AB763" s="53"/>
      <c r="AC763" s="53"/>
    </row>
    <row r="764" spans="1:29" ht="13.2">
      <c r="A764" s="53"/>
      <c r="B764" s="53"/>
      <c r="C764" s="53"/>
      <c r="D764" s="53"/>
      <c r="E764" s="53"/>
      <c r="F764" s="53"/>
      <c r="G764" s="53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  <c r="AA764" s="53"/>
      <c r="AB764" s="53"/>
      <c r="AC764" s="53"/>
    </row>
    <row r="765" spans="1:29" ht="13.2">
      <c r="A765" s="53"/>
      <c r="B765" s="53"/>
      <c r="C765" s="53"/>
      <c r="D765" s="53"/>
      <c r="E765" s="53"/>
      <c r="F765" s="53"/>
      <c r="G765" s="53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  <c r="AA765" s="53"/>
      <c r="AB765" s="53"/>
      <c r="AC765" s="53"/>
    </row>
    <row r="766" spans="1:29" ht="13.2">
      <c r="A766" s="53"/>
      <c r="B766" s="53"/>
      <c r="C766" s="53"/>
      <c r="D766" s="53"/>
      <c r="E766" s="53"/>
      <c r="F766" s="53"/>
      <c r="G766" s="53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  <c r="AA766" s="53"/>
      <c r="AB766" s="53"/>
      <c r="AC766" s="53"/>
    </row>
    <row r="767" spans="1:29" ht="13.2">
      <c r="A767" s="53"/>
      <c r="B767" s="53"/>
      <c r="C767" s="53"/>
      <c r="D767" s="53"/>
      <c r="E767" s="53"/>
      <c r="F767" s="53"/>
      <c r="G767" s="53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  <c r="AA767" s="53"/>
      <c r="AB767" s="53"/>
      <c r="AC767" s="53"/>
    </row>
    <row r="768" spans="1:29" ht="13.2">
      <c r="A768" s="53"/>
      <c r="B768" s="53"/>
      <c r="C768" s="53"/>
      <c r="D768" s="53"/>
      <c r="E768" s="53"/>
      <c r="F768" s="53"/>
      <c r="G768" s="53"/>
      <c r="H768" s="53"/>
      <c r="I768" s="53"/>
      <c r="J768" s="53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  <c r="AA768" s="53"/>
      <c r="AB768" s="53"/>
      <c r="AC768" s="53"/>
    </row>
    <row r="769" spans="1:29" ht="13.2">
      <c r="A769" s="53"/>
      <c r="B769" s="53"/>
      <c r="C769" s="53"/>
      <c r="D769" s="53"/>
      <c r="E769" s="53"/>
      <c r="F769" s="53"/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  <c r="AA769" s="53"/>
      <c r="AB769" s="53"/>
      <c r="AC769" s="53"/>
    </row>
    <row r="770" spans="1:29" ht="13.2">
      <c r="A770" s="53"/>
      <c r="B770" s="53"/>
      <c r="C770" s="53"/>
      <c r="D770" s="53"/>
      <c r="E770" s="53"/>
      <c r="F770" s="53"/>
      <c r="G770" s="53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  <c r="AA770" s="53"/>
      <c r="AB770" s="53"/>
      <c r="AC770" s="53"/>
    </row>
    <row r="771" spans="1:29" ht="13.2">
      <c r="A771" s="53"/>
      <c r="B771" s="53"/>
      <c r="C771" s="53"/>
      <c r="D771" s="53"/>
      <c r="E771" s="53"/>
      <c r="F771" s="53"/>
      <c r="G771" s="53"/>
      <c r="H771" s="53"/>
      <c r="I771" s="53"/>
      <c r="J771" s="53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  <c r="AA771" s="53"/>
      <c r="AB771" s="53"/>
      <c r="AC771" s="53"/>
    </row>
    <row r="772" spans="1:29" ht="13.2">
      <c r="A772" s="53"/>
      <c r="B772" s="53"/>
      <c r="C772" s="53"/>
      <c r="D772" s="53"/>
      <c r="E772" s="53"/>
      <c r="F772" s="53"/>
      <c r="G772" s="53"/>
      <c r="H772" s="53"/>
      <c r="I772" s="53"/>
      <c r="J772" s="53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  <c r="AA772" s="53"/>
      <c r="AB772" s="53"/>
      <c r="AC772" s="53"/>
    </row>
    <row r="773" spans="1:29" ht="13.2">
      <c r="A773" s="53"/>
      <c r="B773" s="53"/>
      <c r="C773" s="53"/>
      <c r="D773" s="53"/>
      <c r="E773" s="53"/>
      <c r="F773" s="53"/>
      <c r="G773" s="53"/>
      <c r="H773" s="53"/>
      <c r="I773" s="53"/>
      <c r="J773" s="53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  <c r="AA773" s="53"/>
      <c r="AB773" s="53"/>
      <c r="AC773" s="53"/>
    </row>
    <row r="774" spans="1:29" ht="13.2">
      <c r="A774" s="53"/>
      <c r="B774" s="53"/>
      <c r="C774" s="53"/>
      <c r="D774" s="53"/>
      <c r="E774" s="53"/>
      <c r="F774" s="53"/>
      <c r="G774" s="53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  <c r="AA774" s="53"/>
      <c r="AB774" s="53"/>
      <c r="AC774" s="53"/>
    </row>
    <row r="775" spans="1:29" ht="13.2">
      <c r="A775" s="53"/>
      <c r="B775" s="53"/>
      <c r="C775" s="53"/>
      <c r="D775" s="53"/>
      <c r="E775" s="53"/>
      <c r="F775" s="53"/>
      <c r="G775" s="53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  <c r="AA775" s="53"/>
      <c r="AB775" s="53"/>
      <c r="AC775" s="53"/>
    </row>
    <row r="776" spans="1:29" ht="13.2">
      <c r="A776" s="53"/>
      <c r="B776" s="53"/>
      <c r="C776" s="53"/>
      <c r="D776" s="53"/>
      <c r="E776" s="53"/>
      <c r="F776" s="53"/>
      <c r="G776" s="53"/>
      <c r="H776" s="53"/>
      <c r="I776" s="53"/>
      <c r="J776" s="53"/>
      <c r="K776" s="53"/>
      <c r="L776" s="53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  <c r="AA776" s="53"/>
      <c r="AB776" s="53"/>
      <c r="AC776" s="53"/>
    </row>
    <row r="777" spans="1:29" ht="13.2">
      <c r="A777" s="53"/>
      <c r="B777" s="53"/>
      <c r="C777" s="53"/>
      <c r="D777" s="53"/>
      <c r="E777" s="53"/>
      <c r="F777" s="53"/>
      <c r="G777" s="53"/>
      <c r="H777" s="53"/>
      <c r="I777" s="53"/>
      <c r="J777" s="53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  <c r="AA777" s="53"/>
      <c r="AB777" s="53"/>
      <c r="AC777" s="53"/>
    </row>
    <row r="778" spans="1:29" ht="13.2">
      <c r="A778" s="53"/>
      <c r="B778" s="53"/>
      <c r="C778" s="53"/>
      <c r="D778" s="53"/>
      <c r="E778" s="53"/>
      <c r="F778" s="53"/>
      <c r="G778" s="53"/>
      <c r="H778" s="53"/>
      <c r="I778" s="53"/>
      <c r="J778" s="53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  <c r="AA778" s="53"/>
      <c r="AB778" s="53"/>
      <c r="AC778" s="53"/>
    </row>
    <row r="779" spans="1:29" ht="13.2">
      <c r="A779" s="53"/>
      <c r="B779" s="53"/>
      <c r="C779" s="53"/>
      <c r="D779" s="53"/>
      <c r="E779" s="53"/>
      <c r="F779" s="53"/>
      <c r="G779" s="53"/>
      <c r="H779" s="53"/>
      <c r="I779" s="53"/>
      <c r="J779" s="53"/>
      <c r="K779" s="53"/>
      <c r="L779" s="53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  <c r="AA779" s="53"/>
      <c r="AB779" s="53"/>
      <c r="AC779" s="53"/>
    </row>
    <row r="780" spans="1:29" ht="13.2">
      <c r="A780" s="53"/>
      <c r="B780" s="53"/>
      <c r="C780" s="53"/>
      <c r="D780" s="53"/>
      <c r="E780" s="53"/>
      <c r="F780" s="53"/>
      <c r="G780" s="53"/>
      <c r="H780" s="53"/>
      <c r="I780" s="53"/>
      <c r="J780" s="53"/>
      <c r="K780" s="53"/>
      <c r="L780" s="53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  <c r="AA780" s="53"/>
      <c r="AB780" s="53"/>
      <c r="AC780" s="53"/>
    </row>
    <row r="781" spans="1:29" ht="13.2">
      <c r="A781" s="53"/>
      <c r="B781" s="53"/>
      <c r="C781" s="53"/>
      <c r="D781" s="53"/>
      <c r="E781" s="53"/>
      <c r="F781" s="53"/>
      <c r="G781" s="53"/>
      <c r="H781" s="53"/>
      <c r="I781" s="53"/>
      <c r="J781" s="53"/>
      <c r="K781" s="53"/>
      <c r="L781" s="53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  <c r="AA781" s="53"/>
      <c r="AB781" s="53"/>
      <c r="AC781" s="53"/>
    </row>
    <row r="782" spans="1:29" ht="13.2">
      <c r="A782" s="53"/>
      <c r="B782" s="53"/>
      <c r="C782" s="53"/>
      <c r="D782" s="53"/>
      <c r="E782" s="53"/>
      <c r="F782" s="53"/>
      <c r="G782" s="53"/>
      <c r="H782" s="53"/>
      <c r="I782" s="53"/>
      <c r="J782" s="53"/>
      <c r="K782" s="53"/>
      <c r="L782" s="53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  <c r="AA782" s="53"/>
      <c r="AB782" s="53"/>
      <c r="AC782" s="53"/>
    </row>
    <row r="783" spans="1:29" ht="13.2">
      <c r="A783" s="53"/>
      <c r="B783" s="53"/>
      <c r="C783" s="53"/>
      <c r="D783" s="53"/>
      <c r="E783" s="53"/>
      <c r="F783" s="53"/>
      <c r="G783" s="53"/>
      <c r="H783" s="53"/>
      <c r="I783" s="53"/>
      <c r="J783" s="53"/>
      <c r="K783" s="53"/>
      <c r="L783" s="53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  <c r="AA783" s="53"/>
      <c r="AB783" s="53"/>
      <c r="AC783" s="53"/>
    </row>
    <row r="784" spans="1:29" ht="13.2">
      <c r="A784" s="53"/>
      <c r="B784" s="53"/>
      <c r="C784" s="53"/>
      <c r="D784" s="53"/>
      <c r="E784" s="53"/>
      <c r="F784" s="53"/>
      <c r="G784" s="53"/>
      <c r="H784" s="53"/>
      <c r="I784" s="53"/>
      <c r="J784" s="53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  <c r="AA784" s="53"/>
      <c r="AB784" s="53"/>
      <c r="AC784" s="53"/>
    </row>
    <row r="785" spans="1:29" ht="13.2">
      <c r="A785" s="53"/>
      <c r="B785" s="53"/>
      <c r="C785" s="53"/>
      <c r="D785" s="53"/>
      <c r="E785" s="53"/>
      <c r="F785" s="53"/>
      <c r="G785" s="53"/>
      <c r="H785" s="53"/>
      <c r="I785" s="53"/>
      <c r="J785" s="53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  <c r="AA785" s="53"/>
      <c r="AB785" s="53"/>
      <c r="AC785" s="53"/>
    </row>
    <row r="786" spans="1:29" ht="13.2">
      <c r="A786" s="53"/>
      <c r="B786" s="53"/>
      <c r="C786" s="53"/>
      <c r="D786" s="53"/>
      <c r="E786" s="53"/>
      <c r="F786" s="53"/>
      <c r="G786" s="53"/>
      <c r="H786" s="53"/>
      <c r="I786" s="53"/>
      <c r="J786" s="53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  <c r="AA786" s="53"/>
      <c r="AB786" s="53"/>
      <c r="AC786" s="53"/>
    </row>
    <row r="787" spans="1:29" ht="13.2">
      <c r="A787" s="53"/>
      <c r="B787" s="53"/>
      <c r="C787" s="53"/>
      <c r="D787" s="53"/>
      <c r="E787" s="53"/>
      <c r="F787" s="53"/>
      <c r="G787" s="53"/>
      <c r="H787" s="53"/>
      <c r="I787" s="53"/>
      <c r="J787" s="53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  <c r="AA787" s="53"/>
      <c r="AB787" s="53"/>
      <c r="AC787" s="53"/>
    </row>
    <row r="788" spans="1:29" ht="13.2">
      <c r="A788" s="53"/>
      <c r="B788" s="53"/>
      <c r="C788" s="53"/>
      <c r="D788" s="53"/>
      <c r="E788" s="53"/>
      <c r="F788" s="53"/>
      <c r="G788" s="53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  <c r="AA788" s="53"/>
      <c r="AB788" s="53"/>
      <c r="AC788" s="53"/>
    </row>
    <row r="789" spans="1:29" ht="13.2">
      <c r="A789" s="53"/>
      <c r="B789" s="53"/>
      <c r="C789" s="53"/>
      <c r="D789" s="53"/>
      <c r="E789" s="53"/>
      <c r="F789" s="53"/>
      <c r="G789" s="53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  <c r="AA789" s="53"/>
      <c r="AB789" s="53"/>
      <c r="AC789" s="53"/>
    </row>
    <row r="790" spans="1:29" ht="13.2">
      <c r="A790" s="53"/>
      <c r="B790" s="53"/>
      <c r="C790" s="53"/>
      <c r="D790" s="53"/>
      <c r="E790" s="53"/>
      <c r="F790" s="53"/>
      <c r="G790" s="53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  <c r="AA790" s="53"/>
      <c r="AB790" s="53"/>
      <c r="AC790" s="53"/>
    </row>
    <row r="791" spans="1:29" ht="13.2">
      <c r="A791" s="53"/>
      <c r="B791" s="53"/>
      <c r="C791" s="53"/>
      <c r="D791" s="53"/>
      <c r="E791" s="53"/>
      <c r="F791" s="53"/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  <c r="AA791" s="53"/>
      <c r="AB791" s="53"/>
      <c r="AC791" s="53"/>
    </row>
    <row r="792" spans="1:29" ht="13.2">
      <c r="A792" s="53"/>
      <c r="B792" s="53"/>
      <c r="C792" s="53"/>
      <c r="D792" s="53"/>
      <c r="E792" s="53"/>
      <c r="F792" s="53"/>
      <c r="G792" s="53"/>
      <c r="H792" s="53"/>
      <c r="I792" s="53"/>
      <c r="J792" s="53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  <c r="AA792" s="53"/>
      <c r="AB792" s="53"/>
      <c r="AC792" s="53"/>
    </row>
    <row r="793" spans="1:29" ht="13.2">
      <c r="A793" s="53"/>
      <c r="B793" s="53"/>
      <c r="C793" s="53"/>
      <c r="D793" s="53"/>
      <c r="E793" s="53"/>
      <c r="F793" s="53"/>
      <c r="G793" s="53"/>
      <c r="H793" s="53"/>
      <c r="I793" s="53"/>
      <c r="J793" s="53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  <c r="AA793" s="53"/>
      <c r="AB793" s="53"/>
      <c r="AC793" s="53"/>
    </row>
    <row r="794" spans="1:29" ht="13.2">
      <c r="A794" s="53"/>
      <c r="B794" s="53"/>
      <c r="C794" s="53"/>
      <c r="D794" s="53"/>
      <c r="E794" s="53"/>
      <c r="F794" s="53"/>
      <c r="G794" s="53"/>
      <c r="H794" s="53"/>
      <c r="I794" s="53"/>
      <c r="J794" s="53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  <c r="AA794" s="53"/>
      <c r="AB794" s="53"/>
      <c r="AC794" s="53"/>
    </row>
    <row r="795" spans="1:29" ht="13.2">
      <c r="A795" s="53"/>
      <c r="B795" s="53"/>
      <c r="C795" s="53"/>
      <c r="D795" s="53"/>
      <c r="E795" s="53"/>
      <c r="F795" s="53"/>
      <c r="G795" s="53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  <c r="AA795" s="53"/>
      <c r="AB795" s="53"/>
      <c r="AC795" s="53"/>
    </row>
    <row r="796" spans="1:29" ht="13.2">
      <c r="A796" s="53"/>
      <c r="B796" s="53"/>
      <c r="C796" s="53"/>
      <c r="D796" s="53"/>
      <c r="E796" s="53"/>
      <c r="F796" s="53"/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  <c r="AA796" s="53"/>
      <c r="AB796" s="53"/>
      <c r="AC796" s="53"/>
    </row>
    <row r="797" spans="1:29" ht="13.2">
      <c r="A797" s="53"/>
      <c r="B797" s="53"/>
      <c r="C797" s="53"/>
      <c r="D797" s="53"/>
      <c r="E797" s="53"/>
      <c r="F797" s="53"/>
      <c r="G797" s="53"/>
      <c r="H797" s="53"/>
      <c r="I797" s="53"/>
      <c r="J797" s="53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  <c r="AA797" s="53"/>
      <c r="AB797" s="53"/>
      <c r="AC797" s="53"/>
    </row>
    <row r="798" spans="1:29" ht="13.2">
      <c r="A798" s="53"/>
      <c r="B798" s="53"/>
      <c r="C798" s="53"/>
      <c r="D798" s="53"/>
      <c r="E798" s="53"/>
      <c r="F798" s="53"/>
      <c r="G798" s="53"/>
      <c r="H798" s="53"/>
      <c r="I798" s="53"/>
      <c r="J798" s="53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  <c r="AA798" s="53"/>
      <c r="AB798" s="53"/>
      <c r="AC798" s="53"/>
    </row>
    <row r="799" spans="1:29" ht="13.2">
      <c r="A799" s="53"/>
      <c r="B799" s="53"/>
      <c r="C799" s="53"/>
      <c r="D799" s="53"/>
      <c r="E799" s="53"/>
      <c r="F799" s="53"/>
      <c r="G799" s="53"/>
      <c r="H799" s="53"/>
      <c r="I799" s="53"/>
      <c r="J799" s="53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  <c r="AA799" s="53"/>
      <c r="AB799" s="53"/>
      <c r="AC799" s="53"/>
    </row>
    <row r="800" spans="1:29" ht="13.2">
      <c r="A800" s="53"/>
      <c r="B800" s="53"/>
      <c r="C800" s="53"/>
      <c r="D800" s="53"/>
      <c r="E800" s="53"/>
      <c r="F800" s="53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  <c r="AA800" s="53"/>
      <c r="AB800" s="53"/>
      <c r="AC800" s="53"/>
    </row>
    <row r="801" spans="1:29" ht="13.2">
      <c r="A801" s="53"/>
      <c r="B801" s="53"/>
      <c r="C801" s="53"/>
      <c r="D801" s="53"/>
      <c r="E801" s="53"/>
      <c r="F801" s="53"/>
      <c r="G801" s="53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  <c r="AA801" s="53"/>
      <c r="AB801" s="53"/>
      <c r="AC801" s="53"/>
    </row>
    <row r="802" spans="1:29" ht="13.2">
      <c r="A802" s="53"/>
      <c r="B802" s="53"/>
      <c r="C802" s="53"/>
      <c r="D802" s="53"/>
      <c r="E802" s="53"/>
      <c r="F802" s="53"/>
      <c r="G802" s="53"/>
      <c r="H802" s="53"/>
      <c r="I802" s="53"/>
      <c r="J802" s="53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  <c r="AA802" s="53"/>
      <c r="AB802" s="53"/>
      <c r="AC802" s="53"/>
    </row>
    <row r="803" spans="1:29" ht="13.2">
      <c r="A803" s="53"/>
      <c r="B803" s="53"/>
      <c r="C803" s="53"/>
      <c r="D803" s="53"/>
      <c r="E803" s="53"/>
      <c r="F803" s="53"/>
      <c r="G803" s="53"/>
      <c r="H803" s="53"/>
      <c r="I803" s="53"/>
      <c r="J803" s="53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  <c r="AA803" s="53"/>
      <c r="AB803" s="53"/>
      <c r="AC803" s="53"/>
    </row>
    <row r="804" spans="1:29" ht="13.2">
      <c r="A804" s="53"/>
      <c r="B804" s="53"/>
      <c r="C804" s="53"/>
      <c r="D804" s="53"/>
      <c r="E804" s="53"/>
      <c r="F804" s="53"/>
      <c r="G804" s="53"/>
      <c r="H804" s="53"/>
      <c r="I804" s="53"/>
      <c r="J804" s="53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  <c r="AA804" s="53"/>
      <c r="AB804" s="53"/>
      <c r="AC804" s="53"/>
    </row>
    <row r="805" spans="1:29" ht="13.2">
      <c r="A805" s="53"/>
      <c r="B805" s="53"/>
      <c r="C805" s="53"/>
      <c r="D805" s="53"/>
      <c r="E805" s="53"/>
      <c r="F805" s="53"/>
      <c r="G805" s="53"/>
      <c r="H805" s="53"/>
      <c r="I805" s="53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  <c r="AA805" s="53"/>
      <c r="AB805" s="53"/>
      <c r="AC805" s="53"/>
    </row>
    <row r="806" spans="1:29" ht="13.2">
      <c r="A806" s="53"/>
      <c r="B806" s="53"/>
      <c r="C806" s="53"/>
      <c r="D806" s="53"/>
      <c r="E806" s="53"/>
      <c r="F806" s="53"/>
      <c r="G806" s="53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  <c r="AA806" s="53"/>
      <c r="AB806" s="53"/>
      <c r="AC806" s="53"/>
    </row>
    <row r="807" spans="1:29" ht="13.2">
      <c r="A807" s="53"/>
      <c r="B807" s="53"/>
      <c r="C807" s="53"/>
      <c r="D807" s="53"/>
      <c r="E807" s="53"/>
      <c r="F807" s="53"/>
      <c r="G807" s="53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  <c r="AA807" s="53"/>
      <c r="AB807" s="53"/>
      <c r="AC807" s="53"/>
    </row>
    <row r="808" spans="1:29" ht="13.2">
      <c r="A808" s="53"/>
      <c r="B808" s="53"/>
      <c r="C808" s="53"/>
      <c r="D808" s="53"/>
      <c r="E808" s="53"/>
      <c r="F808" s="53"/>
      <c r="G808" s="53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  <c r="AA808" s="53"/>
      <c r="AB808" s="53"/>
      <c r="AC808" s="53"/>
    </row>
    <row r="809" spans="1:29" ht="13.2">
      <c r="A809" s="53"/>
      <c r="B809" s="53"/>
      <c r="C809" s="53"/>
      <c r="D809" s="53"/>
      <c r="E809" s="53"/>
      <c r="F809" s="53"/>
      <c r="G809" s="53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  <c r="AA809" s="53"/>
      <c r="AB809" s="53"/>
      <c r="AC809" s="53"/>
    </row>
    <row r="810" spans="1:29" ht="13.2">
      <c r="A810" s="53"/>
      <c r="B810" s="53"/>
      <c r="C810" s="53"/>
      <c r="D810" s="53"/>
      <c r="E810" s="53"/>
      <c r="F810" s="53"/>
      <c r="G810" s="53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  <c r="AA810" s="53"/>
      <c r="AB810" s="53"/>
      <c r="AC810" s="53"/>
    </row>
    <row r="811" spans="1:29" ht="13.2">
      <c r="A811" s="53"/>
      <c r="B811" s="53"/>
      <c r="C811" s="53"/>
      <c r="D811" s="53"/>
      <c r="E811" s="53"/>
      <c r="F811" s="53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  <c r="AA811" s="53"/>
      <c r="AB811" s="53"/>
      <c r="AC811" s="53"/>
    </row>
    <row r="812" spans="1:29" ht="13.2">
      <c r="A812" s="53"/>
      <c r="B812" s="53"/>
      <c r="C812" s="53"/>
      <c r="D812" s="53"/>
      <c r="E812" s="53"/>
      <c r="F812" s="53"/>
      <c r="G812" s="53"/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  <c r="AA812" s="53"/>
      <c r="AB812" s="53"/>
      <c r="AC812" s="53"/>
    </row>
    <row r="813" spans="1:29" ht="13.2">
      <c r="A813" s="53"/>
      <c r="B813" s="53"/>
      <c r="C813" s="53"/>
      <c r="D813" s="53"/>
      <c r="E813" s="53"/>
      <c r="F813" s="53"/>
      <c r="G813" s="53"/>
      <c r="H813" s="53"/>
      <c r="I813" s="53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  <c r="AA813" s="53"/>
      <c r="AB813" s="53"/>
      <c r="AC813" s="53"/>
    </row>
    <row r="814" spans="1:29" ht="13.2">
      <c r="A814" s="53"/>
      <c r="B814" s="53"/>
      <c r="C814" s="53"/>
      <c r="D814" s="53"/>
      <c r="E814" s="53"/>
      <c r="F814" s="53"/>
      <c r="G814" s="53"/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  <c r="AA814" s="53"/>
      <c r="AB814" s="53"/>
      <c r="AC814" s="53"/>
    </row>
    <row r="815" spans="1:29" ht="13.2">
      <c r="A815" s="53"/>
      <c r="B815" s="53"/>
      <c r="C815" s="53"/>
      <c r="D815" s="53"/>
      <c r="E815" s="53"/>
      <c r="F815" s="53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  <c r="AA815" s="53"/>
      <c r="AB815" s="53"/>
      <c r="AC815" s="53"/>
    </row>
    <row r="816" spans="1:29" ht="13.2">
      <c r="A816" s="53"/>
      <c r="B816" s="53"/>
      <c r="C816" s="53"/>
      <c r="D816" s="53"/>
      <c r="E816" s="53"/>
      <c r="F816" s="53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  <c r="AA816" s="53"/>
      <c r="AB816" s="53"/>
      <c r="AC816" s="53"/>
    </row>
    <row r="817" spans="1:29" ht="13.2">
      <c r="A817" s="53"/>
      <c r="B817" s="53"/>
      <c r="C817" s="53"/>
      <c r="D817" s="53"/>
      <c r="E817" s="53"/>
      <c r="F817" s="53"/>
      <c r="G817" s="53"/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  <c r="AA817" s="53"/>
      <c r="AB817" s="53"/>
      <c r="AC817" s="53"/>
    </row>
    <row r="818" spans="1:29" ht="13.2">
      <c r="A818" s="53"/>
      <c r="B818" s="53"/>
      <c r="C818" s="53"/>
      <c r="D818" s="53"/>
      <c r="E818" s="53"/>
      <c r="F818" s="53"/>
      <c r="G818" s="53"/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  <c r="AA818" s="53"/>
      <c r="AB818" s="53"/>
      <c r="AC818" s="53"/>
    </row>
    <row r="819" spans="1:29" ht="13.2">
      <c r="A819" s="53"/>
      <c r="B819" s="53"/>
      <c r="C819" s="53"/>
      <c r="D819" s="53"/>
      <c r="E819" s="53"/>
      <c r="F819" s="53"/>
      <c r="G819" s="53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  <c r="AA819" s="53"/>
      <c r="AB819" s="53"/>
      <c r="AC819" s="53"/>
    </row>
    <row r="820" spans="1:29" ht="13.2">
      <c r="A820" s="53"/>
      <c r="B820" s="53"/>
      <c r="C820" s="53"/>
      <c r="D820" s="53"/>
      <c r="E820" s="53"/>
      <c r="F820" s="53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  <c r="AA820" s="53"/>
      <c r="AB820" s="53"/>
      <c r="AC820" s="53"/>
    </row>
    <row r="821" spans="1:29" ht="13.2">
      <c r="A821" s="53"/>
      <c r="B821" s="53"/>
      <c r="C821" s="53"/>
      <c r="D821" s="53"/>
      <c r="E821" s="53"/>
      <c r="F821" s="53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  <c r="AA821" s="53"/>
      <c r="AB821" s="53"/>
      <c r="AC821" s="53"/>
    </row>
    <row r="822" spans="1:29" ht="13.2">
      <c r="A822" s="53"/>
      <c r="B822" s="53"/>
      <c r="C822" s="53"/>
      <c r="D822" s="53"/>
      <c r="E822" s="53"/>
      <c r="F822" s="53"/>
      <c r="G822" s="53"/>
      <c r="H822" s="53"/>
      <c r="I822" s="53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  <c r="AA822" s="53"/>
      <c r="AB822" s="53"/>
      <c r="AC822" s="53"/>
    </row>
    <row r="823" spans="1:29" ht="13.2">
      <c r="A823" s="53"/>
      <c r="B823" s="53"/>
      <c r="C823" s="53"/>
      <c r="D823" s="53"/>
      <c r="E823" s="53"/>
      <c r="F823" s="53"/>
      <c r="G823" s="53"/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  <c r="AA823" s="53"/>
      <c r="AB823" s="53"/>
      <c r="AC823" s="53"/>
    </row>
    <row r="824" spans="1:29" ht="13.2">
      <c r="A824" s="53"/>
      <c r="B824" s="53"/>
      <c r="C824" s="53"/>
      <c r="D824" s="53"/>
      <c r="E824" s="53"/>
      <c r="F824" s="53"/>
      <c r="G824" s="53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  <c r="AA824" s="53"/>
      <c r="AB824" s="53"/>
      <c r="AC824" s="53"/>
    </row>
    <row r="825" spans="1:29" ht="13.2">
      <c r="A825" s="53"/>
      <c r="B825" s="53"/>
      <c r="C825" s="53"/>
      <c r="D825" s="53"/>
      <c r="E825" s="53"/>
      <c r="F825" s="53"/>
      <c r="G825" s="53"/>
      <c r="H825" s="53"/>
      <c r="I825" s="53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  <c r="AA825" s="53"/>
      <c r="AB825" s="53"/>
      <c r="AC825" s="53"/>
    </row>
    <row r="826" spans="1:29" ht="13.2">
      <c r="A826" s="53"/>
      <c r="B826" s="53"/>
      <c r="C826" s="53"/>
      <c r="D826" s="53"/>
      <c r="E826" s="53"/>
      <c r="F826" s="53"/>
      <c r="G826" s="53"/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  <c r="AA826" s="53"/>
      <c r="AB826" s="53"/>
      <c r="AC826" s="53"/>
    </row>
    <row r="827" spans="1:29" ht="13.2">
      <c r="A827" s="53"/>
      <c r="B827" s="53"/>
      <c r="C827" s="53"/>
      <c r="D827" s="53"/>
      <c r="E827" s="53"/>
      <c r="F827" s="53"/>
      <c r="G827" s="53"/>
      <c r="H827" s="53"/>
      <c r="I827" s="53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  <c r="AA827" s="53"/>
      <c r="AB827" s="53"/>
      <c r="AC827" s="53"/>
    </row>
    <row r="828" spans="1:29" ht="13.2">
      <c r="A828" s="53"/>
      <c r="B828" s="53"/>
      <c r="C828" s="53"/>
      <c r="D828" s="53"/>
      <c r="E828" s="53"/>
      <c r="F828" s="53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  <c r="AA828" s="53"/>
      <c r="AB828" s="53"/>
      <c r="AC828" s="53"/>
    </row>
    <row r="829" spans="1:29" ht="13.2">
      <c r="A829" s="53"/>
      <c r="B829" s="53"/>
      <c r="C829" s="53"/>
      <c r="D829" s="53"/>
      <c r="E829" s="53"/>
      <c r="F829" s="53"/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  <c r="AA829" s="53"/>
      <c r="AB829" s="53"/>
      <c r="AC829" s="53"/>
    </row>
    <row r="830" spans="1:29" ht="13.2">
      <c r="A830" s="53"/>
      <c r="B830" s="53"/>
      <c r="C830" s="53"/>
      <c r="D830" s="53"/>
      <c r="E830" s="53"/>
      <c r="F830" s="53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  <c r="AA830" s="53"/>
      <c r="AB830" s="53"/>
      <c r="AC830" s="53"/>
    </row>
    <row r="831" spans="1:29" ht="13.2">
      <c r="A831" s="53"/>
      <c r="B831" s="53"/>
      <c r="C831" s="53"/>
      <c r="D831" s="53"/>
      <c r="E831" s="53"/>
      <c r="F831" s="53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  <c r="AA831" s="53"/>
      <c r="AB831" s="53"/>
      <c r="AC831" s="53"/>
    </row>
    <row r="832" spans="1:29" ht="13.2">
      <c r="A832" s="53"/>
      <c r="B832" s="53"/>
      <c r="C832" s="53"/>
      <c r="D832" s="53"/>
      <c r="E832" s="53"/>
      <c r="F832" s="53"/>
      <c r="G832" s="53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  <c r="AA832" s="53"/>
      <c r="AB832" s="53"/>
      <c r="AC832" s="53"/>
    </row>
    <row r="833" spans="1:29" ht="13.2">
      <c r="A833" s="53"/>
      <c r="B833" s="53"/>
      <c r="C833" s="53"/>
      <c r="D833" s="53"/>
      <c r="E833" s="53"/>
      <c r="F833" s="53"/>
      <c r="G833" s="53"/>
      <c r="H833" s="53"/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  <c r="AA833" s="53"/>
      <c r="AB833" s="53"/>
      <c r="AC833" s="53"/>
    </row>
    <row r="834" spans="1:29" ht="13.2">
      <c r="A834" s="53"/>
      <c r="B834" s="53"/>
      <c r="C834" s="53"/>
      <c r="D834" s="53"/>
      <c r="E834" s="53"/>
      <c r="F834" s="53"/>
      <c r="G834" s="53"/>
      <c r="H834" s="53"/>
      <c r="I834" s="53"/>
      <c r="J834" s="53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  <c r="AA834" s="53"/>
      <c r="AB834" s="53"/>
      <c r="AC834" s="53"/>
    </row>
    <row r="835" spans="1:29" ht="13.2">
      <c r="A835" s="53"/>
      <c r="B835" s="53"/>
      <c r="C835" s="53"/>
      <c r="D835" s="53"/>
      <c r="E835" s="53"/>
      <c r="F835" s="53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  <c r="AA835" s="53"/>
      <c r="AB835" s="53"/>
      <c r="AC835" s="53"/>
    </row>
    <row r="836" spans="1:29" ht="13.2">
      <c r="A836" s="53"/>
      <c r="B836" s="53"/>
      <c r="C836" s="53"/>
      <c r="D836" s="53"/>
      <c r="E836" s="53"/>
      <c r="F836" s="53"/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  <c r="AA836" s="53"/>
      <c r="AB836" s="53"/>
      <c r="AC836" s="53"/>
    </row>
    <row r="837" spans="1:29" ht="13.2">
      <c r="A837" s="53"/>
      <c r="B837" s="53"/>
      <c r="C837" s="53"/>
      <c r="D837" s="53"/>
      <c r="E837" s="53"/>
      <c r="F837" s="53"/>
      <c r="G837" s="53"/>
      <c r="H837" s="53"/>
      <c r="I837" s="53"/>
      <c r="J837" s="53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  <c r="AA837" s="53"/>
      <c r="AB837" s="53"/>
      <c r="AC837" s="53"/>
    </row>
    <row r="838" spans="1:29" ht="13.2">
      <c r="A838" s="53"/>
      <c r="B838" s="53"/>
      <c r="C838" s="53"/>
      <c r="D838" s="53"/>
      <c r="E838" s="53"/>
      <c r="F838" s="53"/>
      <c r="G838" s="53"/>
      <c r="H838" s="53"/>
      <c r="I838" s="53"/>
      <c r="J838" s="53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  <c r="AA838" s="53"/>
      <c r="AB838" s="53"/>
      <c r="AC838" s="53"/>
    </row>
    <row r="839" spans="1:29" ht="13.2">
      <c r="A839" s="53"/>
      <c r="B839" s="53"/>
      <c r="C839" s="53"/>
      <c r="D839" s="53"/>
      <c r="E839" s="53"/>
      <c r="F839" s="53"/>
      <c r="G839" s="53"/>
      <c r="H839" s="53"/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  <c r="AA839" s="53"/>
      <c r="AB839" s="53"/>
      <c r="AC839" s="53"/>
    </row>
    <row r="840" spans="1:29" ht="13.2">
      <c r="A840" s="53"/>
      <c r="B840" s="53"/>
      <c r="C840" s="53"/>
      <c r="D840" s="53"/>
      <c r="E840" s="53"/>
      <c r="F840" s="53"/>
      <c r="G840" s="53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  <c r="AA840" s="53"/>
      <c r="AB840" s="53"/>
      <c r="AC840" s="53"/>
    </row>
    <row r="841" spans="1:29" ht="13.2">
      <c r="A841" s="53"/>
      <c r="B841" s="53"/>
      <c r="C841" s="53"/>
      <c r="D841" s="53"/>
      <c r="E841" s="53"/>
      <c r="F841" s="53"/>
      <c r="G841" s="53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  <c r="AA841" s="53"/>
      <c r="AB841" s="53"/>
      <c r="AC841" s="53"/>
    </row>
    <row r="842" spans="1:29" ht="13.2">
      <c r="A842" s="53"/>
      <c r="B842" s="53"/>
      <c r="C842" s="53"/>
      <c r="D842" s="53"/>
      <c r="E842" s="53"/>
      <c r="F842" s="53"/>
      <c r="G842" s="53"/>
      <c r="H842" s="53"/>
      <c r="I842" s="53"/>
      <c r="J842" s="53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  <c r="AA842" s="53"/>
      <c r="AB842" s="53"/>
      <c r="AC842" s="53"/>
    </row>
    <row r="843" spans="1:29" ht="13.2">
      <c r="A843" s="53"/>
      <c r="B843" s="53"/>
      <c r="C843" s="53"/>
      <c r="D843" s="53"/>
      <c r="E843" s="53"/>
      <c r="F843" s="53"/>
      <c r="G843" s="53"/>
      <c r="H843" s="53"/>
      <c r="I843" s="53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  <c r="AA843" s="53"/>
      <c r="AB843" s="53"/>
      <c r="AC843" s="53"/>
    </row>
    <row r="844" spans="1:29" ht="13.2">
      <c r="A844" s="53"/>
      <c r="B844" s="53"/>
      <c r="C844" s="53"/>
      <c r="D844" s="53"/>
      <c r="E844" s="53"/>
      <c r="F844" s="53"/>
      <c r="G844" s="53"/>
      <c r="H844" s="53"/>
      <c r="I844" s="53"/>
      <c r="J844" s="53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  <c r="AA844" s="53"/>
      <c r="AB844" s="53"/>
      <c r="AC844" s="53"/>
    </row>
    <row r="845" spans="1:29" ht="13.2">
      <c r="A845" s="53"/>
      <c r="B845" s="53"/>
      <c r="C845" s="53"/>
      <c r="D845" s="53"/>
      <c r="E845" s="53"/>
      <c r="F845" s="53"/>
      <c r="G845" s="53"/>
      <c r="H845" s="53"/>
      <c r="I845" s="53"/>
      <c r="J845" s="53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  <c r="AA845" s="53"/>
      <c r="AB845" s="53"/>
      <c r="AC845" s="53"/>
    </row>
    <row r="846" spans="1:29" ht="13.2">
      <c r="A846" s="53"/>
      <c r="B846" s="53"/>
      <c r="C846" s="53"/>
      <c r="D846" s="53"/>
      <c r="E846" s="53"/>
      <c r="F846" s="53"/>
      <c r="G846" s="53"/>
      <c r="H846" s="53"/>
      <c r="I846" s="53"/>
      <c r="J846" s="53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  <c r="AA846" s="53"/>
      <c r="AB846" s="53"/>
      <c r="AC846" s="53"/>
    </row>
    <row r="847" spans="1:29" ht="13.2">
      <c r="A847" s="53"/>
      <c r="B847" s="53"/>
      <c r="C847" s="53"/>
      <c r="D847" s="53"/>
      <c r="E847" s="53"/>
      <c r="F847" s="53"/>
      <c r="G847" s="53"/>
      <c r="H847" s="53"/>
      <c r="I847" s="53"/>
      <c r="J847" s="53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  <c r="AA847" s="53"/>
      <c r="AB847" s="53"/>
      <c r="AC847" s="53"/>
    </row>
    <row r="848" spans="1:29" ht="13.2">
      <c r="A848" s="53"/>
      <c r="B848" s="53"/>
      <c r="C848" s="53"/>
      <c r="D848" s="53"/>
      <c r="E848" s="53"/>
      <c r="F848" s="53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  <c r="AB848" s="53"/>
      <c r="AC848" s="53"/>
    </row>
    <row r="849" spans="1:29" ht="13.2">
      <c r="A849" s="53"/>
      <c r="B849" s="53"/>
      <c r="C849" s="53"/>
      <c r="D849" s="53"/>
      <c r="E849" s="53"/>
      <c r="F849" s="53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  <c r="AA849" s="53"/>
      <c r="AB849" s="53"/>
      <c r="AC849" s="53"/>
    </row>
    <row r="850" spans="1:29" ht="13.2">
      <c r="A850" s="53"/>
      <c r="B850" s="53"/>
      <c r="C850" s="53"/>
      <c r="D850" s="53"/>
      <c r="E850" s="53"/>
      <c r="F850" s="53"/>
      <c r="G850" s="53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  <c r="AA850" s="53"/>
      <c r="AB850" s="53"/>
      <c r="AC850" s="53"/>
    </row>
    <row r="851" spans="1:29" ht="13.2">
      <c r="A851" s="53"/>
      <c r="B851" s="53"/>
      <c r="C851" s="53"/>
      <c r="D851" s="53"/>
      <c r="E851" s="53"/>
      <c r="F851" s="53"/>
      <c r="G851" s="53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  <c r="AA851" s="53"/>
      <c r="AB851" s="53"/>
      <c r="AC851" s="53"/>
    </row>
    <row r="852" spans="1:29" ht="13.2">
      <c r="A852" s="53"/>
      <c r="B852" s="53"/>
      <c r="C852" s="53"/>
      <c r="D852" s="53"/>
      <c r="E852" s="53"/>
      <c r="F852" s="53"/>
      <c r="G852" s="53"/>
      <c r="H852" s="53"/>
      <c r="I852" s="53"/>
      <c r="J852" s="53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  <c r="AA852" s="53"/>
      <c r="AB852" s="53"/>
      <c r="AC852" s="53"/>
    </row>
    <row r="853" spans="1:29" ht="13.2">
      <c r="A853" s="53"/>
      <c r="B853" s="53"/>
      <c r="C853" s="53"/>
      <c r="D853" s="53"/>
      <c r="E853" s="53"/>
      <c r="F853" s="53"/>
      <c r="G853" s="53"/>
      <c r="H853" s="53"/>
      <c r="I853" s="53"/>
      <c r="J853" s="53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  <c r="AA853" s="53"/>
      <c r="AB853" s="53"/>
      <c r="AC853" s="53"/>
    </row>
    <row r="854" spans="1:29" ht="13.2">
      <c r="A854" s="53"/>
      <c r="B854" s="53"/>
      <c r="C854" s="53"/>
      <c r="D854" s="53"/>
      <c r="E854" s="53"/>
      <c r="F854" s="53"/>
      <c r="G854" s="53"/>
      <c r="H854" s="53"/>
      <c r="I854" s="53"/>
      <c r="J854" s="53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  <c r="AA854" s="53"/>
      <c r="AB854" s="53"/>
      <c r="AC854" s="53"/>
    </row>
    <row r="855" spans="1:29" ht="13.2">
      <c r="A855" s="53"/>
      <c r="B855" s="53"/>
      <c r="C855" s="53"/>
      <c r="D855" s="53"/>
      <c r="E855" s="53"/>
      <c r="F855" s="53"/>
      <c r="G855" s="53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  <c r="AA855" s="53"/>
      <c r="AB855" s="53"/>
      <c r="AC855" s="53"/>
    </row>
    <row r="856" spans="1:29" ht="13.2">
      <c r="A856" s="53"/>
      <c r="B856" s="53"/>
      <c r="C856" s="53"/>
      <c r="D856" s="53"/>
      <c r="E856" s="53"/>
      <c r="F856" s="53"/>
      <c r="G856" s="53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  <c r="AA856" s="53"/>
      <c r="AB856" s="53"/>
      <c r="AC856" s="53"/>
    </row>
    <row r="857" spans="1:29" ht="13.2">
      <c r="A857" s="53"/>
      <c r="B857" s="53"/>
      <c r="C857" s="53"/>
      <c r="D857" s="53"/>
      <c r="E857" s="53"/>
      <c r="F857" s="53"/>
      <c r="G857" s="53"/>
      <c r="H857" s="53"/>
      <c r="I857" s="53"/>
      <c r="J857" s="53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  <c r="AA857" s="53"/>
      <c r="AB857" s="53"/>
      <c r="AC857" s="53"/>
    </row>
    <row r="858" spans="1:29" ht="13.2">
      <c r="A858" s="53"/>
      <c r="B858" s="53"/>
      <c r="C858" s="53"/>
      <c r="D858" s="53"/>
      <c r="E858" s="53"/>
      <c r="F858" s="53"/>
      <c r="G858" s="53"/>
      <c r="H858" s="53"/>
      <c r="I858" s="53"/>
      <c r="J858" s="53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  <c r="AA858" s="53"/>
      <c r="AB858" s="53"/>
      <c r="AC858" s="53"/>
    </row>
    <row r="859" spans="1:29" ht="13.2">
      <c r="A859" s="53"/>
      <c r="B859" s="53"/>
      <c r="C859" s="53"/>
      <c r="D859" s="53"/>
      <c r="E859" s="53"/>
      <c r="F859" s="53"/>
      <c r="G859" s="53"/>
      <c r="H859" s="53"/>
      <c r="I859" s="53"/>
      <c r="J859" s="53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  <c r="AA859" s="53"/>
      <c r="AB859" s="53"/>
      <c r="AC859" s="53"/>
    </row>
    <row r="860" spans="1:29" ht="13.2">
      <c r="A860" s="53"/>
      <c r="B860" s="53"/>
      <c r="C860" s="53"/>
      <c r="D860" s="53"/>
      <c r="E860" s="53"/>
      <c r="F860" s="53"/>
      <c r="G860" s="53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  <c r="AA860" s="53"/>
      <c r="AB860" s="53"/>
      <c r="AC860" s="53"/>
    </row>
    <row r="861" spans="1:29" ht="13.2">
      <c r="A861" s="53"/>
      <c r="B861" s="53"/>
      <c r="C861" s="53"/>
      <c r="D861" s="53"/>
      <c r="E861" s="53"/>
      <c r="F861" s="53"/>
      <c r="G861" s="53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  <c r="AA861" s="53"/>
      <c r="AB861" s="53"/>
      <c r="AC861" s="53"/>
    </row>
    <row r="862" spans="1:29" ht="13.2">
      <c r="A862" s="53"/>
      <c r="B862" s="53"/>
      <c r="C862" s="53"/>
      <c r="D862" s="53"/>
      <c r="E862" s="53"/>
      <c r="F862" s="53"/>
      <c r="G862" s="53"/>
      <c r="H862" s="53"/>
      <c r="I862" s="53"/>
      <c r="J862" s="53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  <c r="AA862" s="53"/>
      <c r="AB862" s="53"/>
      <c r="AC862" s="53"/>
    </row>
    <row r="863" spans="1:29" ht="13.2">
      <c r="A863" s="53"/>
      <c r="B863" s="53"/>
      <c r="C863" s="53"/>
      <c r="D863" s="53"/>
      <c r="E863" s="53"/>
      <c r="F863" s="53"/>
      <c r="G863" s="53"/>
      <c r="H863" s="53"/>
      <c r="I863" s="53"/>
      <c r="J863" s="53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  <c r="AA863" s="53"/>
      <c r="AB863" s="53"/>
      <c r="AC863" s="53"/>
    </row>
    <row r="864" spans="1:29" ht="13.2">
      <c r="A864" s="53"/>
      <c r="B864" s="53"/>
      <c r="C864" s="53"/>
      <c r="D864" s="53"/>
      <c r="E864" s="53"/>
      <c r="F864" s="53"/>
      <c r="G864" s="53"/>
      <c r="H864" s="53"/>
      <c r="I864" s="53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  <c r="AA864" s="53"/>
      <c r="AB864" s="53"/>
      <c r="AC864" s="53"/>
    </row>
    <row r="865" spans="1:29" ht="13.2">
      <c r="A865" s="53"/>
      <c r="B865" s="53"/>
      <c r="C865" s="53"/>
      <c r="D865" s="53"/>
      <c r="E865" s="53"/>
      <c r="F865" s="53"/>
      <c r="G865" s="53"/>
      <c r="H865" s="53"/>
      <c r="I865" s="53"/>
      <c r="J865" s="53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  <c r="AA865" s="53"/>
      <c r="AB865" s="53"/>
      <c r="AC865" s="53"/>
    </row>
    <row r="866" spans="1:29" ht="13.2">
      <c r="A866" s="53"/>
      <c r="B866" s="53"/>
      <c r="C866" s="53"/>
      <c r="D866" s="53"/>
      <c r="E866" s="53"/>
      <c r="F866" s="53"/>
      <c r="G866" s="53"/>
      <c r="H866" s="53"/>
      <c r="I866" s="53"/>
      <c r="J866" s="53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  <c r="AA866" s="53"/>
      <c r="AB866" s="53"/>
      <c r="AC866" s="53"/>
    </row>
    <row r="867" spans="1:29" ht="13.2">
      <c r="A867" s="53"/>
      <c r="B867" s="53"/>
      <c r="C867" s="53"/>
      <c r="D867" s="53"/>
      <c r="E867" s="53"/>
      <c r="F867" s="53"/>
      <c r="G867" s="53"/>
      <c r="H867" s="53"/>
      <c r="I867" s="53"/>
      <c r="J867" s="53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  <c r="AA867" s="53"/>
      <c r="AB867" s="53"/>
      <c r="AC867" s="53"/>
    </row>
    <row r="868" spans="1:29" ht="13.2">
      <c r="A868" s="53"/>
      <c r="B868" s="53"/>
      <c r="C868" s="53"/>
      <c r="D868" s="53"/>
      <c r="E868" s="53"/>
      <c r="F868" s="53"/>
      <c r="G868" s="53"/>
      <c r="H868" s="53"/>
      <c r="I868" s="53"/>
      <c r="J868" s="53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  <c r="AA868" s="53"/>
      <c r="AB868" s="53"/>
      <c r="AC868" s="53"/>
    </row>
    <row r="869" spans="1:29" ht="13.2">
      <c r="A869" s="53"/>
      <c r="B869" s="53"/>
      <c r="C869" s="53"/>
      <c r="D869" s="53"/>
      <c r="E869" s="53"/>
      <c r="F869" s="53"/>
      <c r="G869" s="53"/>
      <c r="H869" s="53"/>
      <c r="I869" s="53"/>
      <c r="J869" s="53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  <c r="AA869" s="53"/>
      <c r="AB869" s="53"/>
      <c r="AC869" s="53"/>
    </row>
    <row r="870" spans="1:29" ht="13.2">
      <c r="A870" s="53"/>
      <c r="B870" s="53"/>
      <c r="C870" s="53"/>
      <c r="D870" s="53"/>
      <c r="E870" s="53"/>
      <c r="F870" s="53"/>
      <c r="G870" s="53"/>
      <c r="H870" s="53"/>
      <c r="I870" s="53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  <c r="AA870" s="53"/>
      <c r="AB870" s="53"/>
      <c r="AC870" s="53"/>
    </row>
    <row r="871" spans="1:29" ht="13.2">
      <c r="A871" s="53"/>
      <c r="B871" s="53"/>
      <c r="C871" s="53"/>
      <c r="D871" s="53"/>
      <c r="E871" s="53"/>
      <c r="F871" s="53"/>
      <c r="G871" s="53"/>
      <c r="H871" s="53"/>
      <c r="I871" s="53"/>
      <c r="J871" s="53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  <c r="AA871" s="53"/>
      <c r="AB871" s="53"/>
      <c r="AC871" s="53"/>
    </row>
    <row r="872" spans="1:29" ht="13.2">
      <c r="A872" s="53"/>
      <c r="B872" s="53"/>
      <c r="C872" s="53"/>
      <c r="D872" s="53"/>
      <c r="E872" s="53"/>
      <c r="F872" s="53"/>
      <c r="G872" s="53"/>
      <c r="H872" s="53"/>
      <c r="I872" s="53"/>
      <c r="J872" s="53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  <c r="AA872" s="53"/>
      <c r="AB872" s="53"/>
      <c r="AC872" s="53"/>
    </row>
    <row r="873" spans="1:29" ht="13.2">
      <c r="A873" s="53"/>
      <c r="B873" s="53"/>
      <c r="C873" s="53"/>
      <c r="D873" s="53"/>
      <c r="E873" s="53"/>
      <c r="F873" s="53"/>
      <c r="G873" s="53"/>
      <c r="H873" s="53"/>
      <c r="I873" s="53"/>
      <c r="J873" s="53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  <c r="AA873" s="53"/>
      <c r="AB873" s="53"/>
      <c r="AC873" s="53"/>
    </row>
    <row r="874" spans="1:29" ht="13.2">
      <c r="A874" s="53"/>
      <c r="B874" s="53"/>
      <c r="C874" s="53"/>
      <c r="D874" s="53"/>
      <c r="E874" s="53"/>
      <c r="F874" s="53"/>
      <c r="G874" s="53"/>
      <c r="H874" s="53"/>
      <c r="I874" s="53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  <c r="AA874" s="53"/>
      <c r="AB874" s="53"/>
      <c r="AC874" s="53"/>
    </row>
    <row r="875" spans="1:29" ht="13.2">
      <c r="A875" s="53"/>
      <c r="B875" s="53"/>
      <c r="C875" s="53"/>
      <c r="D875" s="53"/>
      <c r="E875" s="53"/>
      <c r="F875" s="53"/>
      <c r="G875" s="53"/>
      <c r="H875" s="53"/>
      <c r="I875" s="53"/>
      <c r="J875" s="53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  <c r="AA875" s="53"/>
      <c r="AB875" s="53"/>
      <c r="AC875" s="53"/>
    </row>
    <row r="876" spans="1:29" ht="13.2">
      <c r="A876" s="53"/>
      <c r="B876" s="53"/>
      <c r="C876" s="53"/>
      <c r="D876" s="53"/>
      <c r="E876" s="53"/>
      <c r="F876" s="53"/>
      <c r="G876" s="53"/>
      <c r="H876" s="53"/>
      <c r="I876" s="53"/>
      <c r="J876" s="53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  <c r="AA876" s="53"/>
      <c r="AB876" s="53"/>
      <c r="AC876" s="53"/>
    </row>
    <row r="877" spans="1:29" ht="13.2">
      <c r="A877" s="53"/>
      <c r="B877" s="53"/>
      <c r="C877" s="53"/>
      <c r="D877" s="53"/>
      <c r="E877" s="53"/>
      <c r="F877" s="53"/>
      <c r="G877" s="53"/>
      <c r="H877" s="53"/>
      <c r="I877" s="53"/>
      <c r="J877" s="53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  <c r="AA877" s="53"/>
      <c r="AB877" s="53"/>
      <c r="AC877" s="53"/>
    </row>
    <row r="878" spans="1:29" ht="13.2">
      <c r="A878" s="53"/>
      <c r="B878" s="53"/>
      <c r="C878" s="53"/>
      <c r="D878" s="53"/>
      <c r="E878" s="53"/>
      <c r="F878" s="53"/>
      <c r="G878" s="53"/>
      <c r="H878" s="53"/>
      <c r="I878" s="53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  <c r="AA878" s="53"/>
      <c r="AB878" s="53"/>
      <c r="AC878" s="53"/>
    </row>
    <row r="879" spans="1:29" ht="13.2">
      <c r="A879" s="53"/>
      <c r="B879" s="53"/>
      <c r="C879" s="53"/>
      <c r="D879" s="53"/>
      <c r="E879" s="53"/>
      <c r="F879" s="53"/>
      <c r="G879" s="53"/>
      <c r="H879" s="53"/>
      <c r="I879" s="53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  <c r="AA879" s="53"/>
      <c r="AB879" s="53"/>
      <c r="AC879" s="53"/>
    </row>
    <row r="880" spans="1:29" ht="13.2">
      <c r="A880" s="53"/>
      <c r="B880" s="53"/>
      <c r="C880" s="53"/>
      <c r="D880" s="53"/>
      <c r="E880" s="53"/>
      <c r="F880" s="53"/>
      <c r="G880" s="53"/>
      <c r="H880" s="53"/>
      <c r="I880" s="53"/>
      <c r="J880" s="53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  <c r="AA880" s="53"/>
      <c r="AB880" s="53"/>
      <c r="AC880" s="53"/>
    </row>
    <row r="881" spans="1:29" ht="13.2">
      <c r="A881" s="53"/>
      <c r="B881" s="53"/>
      <c r="C881" s="53"/>
      <c r="D881" s="53"/>
      <c r="E881" s="53"/>
      <c r="F881" s="53"/>
      <c r="G881" s="53"/>
      <c r="H881" s="53"/>
      <c r="I881" s="53"/>
      <c r="J881" s="53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  <c r="AA881" s="53"/>
      <c r="AB881" s="53"/>
      <c r="AC881" s="53"/>
    </row>
    <row r="882" spans="1:29" ht="13.2">
      <c r="A882" s="53"/>
      <c r="B882" s="53"/>
      <c r="C882" s="53"/>
      <c r="D882" s="53"/>
      <c r="E882" s="53"/>
      <c r="F882" s="53"/>
      <c r="G882" s="53"/>
      <c r="H882" s="53"/>
      <c r="I882" s="53"/>
      <c r="J882" s="53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  <c r="AA882" s="53"/>
      <c r="AB882" s="53"/>
      <c r="AC882" s="53"/>
    </row>
    <row r="883" spans="1:29" ht="13.2">
      <c r="A883" s="53"/>
      <c r="B883" s="53"/>
      <c r="C883" s="53"/>
      <c r="D883" s="53"/>
      <c r="E883" s="53"/>
      <c r="F883" s="53"/>
      <c r="G883" s="53"/>
      <c r="H883" s="53"/>
      <c r="I883" s="53"/>
      <c r="J883" s="53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  <c r="AA883" s="53"/>
      <c r="AB883" s="53"/>
      <c r="AC883" s="53"/>
    </row>
    <row r="884" spans="1:29" ht="13.2">
      <c r="A884" s="53"/>
      <c r="B884" s="53"/>
      <c r="C884" s="53"/>
      <c r="D884" s="53"/>
      <c r="E884" s="53"/>
      <c r="F884" s="53"/>
      <c r="G884" s="53"/>
      <c r="H884" s="53"/>
      <c r="I884" s="53"/>
      <c r="J884" s="53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  <c r="AA884" s="53"/>
      <c r="AB884" s="53"/>
      <c r="AC884" s="53"/>
    </row>
    <row r="885" spans="1:29" ht="13.2">
      <c r="A885" s="53"/>
      <c r="B885" s="53"/>
      <c r="C885" s="53"/>
      <c r="D885" s="53"/>
      <c r="E885" s="53"/>
      <c r="F885" s="53"/>
      <c r="G885" s="53"/>
      <c r="H885" s="53"/>
      <c r="I885" s="53"/>
      <c r="J885" s="53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  <c r="AA885" s="53"/>
      <c r="AB885" s="53"/>
      <c r="AC885" s="53"/>
    </row>
    <row r="886" spans="1:29" ht="13.2">
      <c r="A886" s="53"/>
      <c r="B886" s="53"/>
      <c r="C886" s="53"/>
      <c r="D886" s="53"/>
      <c r="E886" s="53"/>
      <c r="F886" s="53"/>
      <c r="G886" s="53"/>
      <c r="H886" s="53"/>
      <c r="I886" s="53"/>
      <c r="J886" s="53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  <c r="AA886" s="53"/>
      <c r="AB886" s="53"/>
      <c r="AC886" s="53"/>
    </row>
    <row r="887" spans="1:29" ht="13.2">
      <c r="A887" s="53"/>
      <c r="B887" s="53"/>
      <c r="C887" s="53"/>
      <c r="D887" s="53"/>
      <c r="E887" s="53"/>
      <c r="F887" s="53"/>
      <c r="G887" s="53"/>
      <c r="H887" s="53"/>
      <c r="I887" s="53"/>
      <c r="J887" s="53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  <c r="AA887" s="53"/>
      <c r="AB887" s="53"/>
      <c r="AC887" s="53"/>
    </row>
    <row r="888" spans="1:29" ht="13.2">
      <c r="A888" s="53"/>
      <c r="B888" s="53"/>
      <c r="C888" s="53"/>
      <c r="D888" s="53"/>
      <c r="E888" s="53"/>
      <c r="F888" s="53"/>
      <c r="G888" s="53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  <c r="AA888" s="53"/>
      <c r="AB888" s="53"/>
      <c r="AC888" s="53"/>
    </row>
    <row r="889" spans="1:29" ht="13.2">
      <c r="A889" s="53"/>
      <c r="B889" s="53"/>
      <c r="C889" s="53"/>
      <c r="D889" s="53"/>
      <c r="E889" s="53"/>
      <c r="F889" s="53"/>
      <c r="G889" s="53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  <c r="AA889" s="53"/>
      <c r="AB889" s="53"/>
      <c r="AC889" s="53"/>
    </row>
    <row r="890" spans="1:29" ht="13.2">
      <c r="A890" s="53"/>
      <c r="B890" s="53"/>
      <c r="C890" s="53"/>
      <c r="D890" s="53"/>
      <c r="E890" s="53"/>
      <c r="F890" s="53"/>
      <c r="G890" s="53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  <c r="AA890" s="53"/>
      <c r="AB890" s="53"/>
      <c r="AC890" s="53"/>
    </row>
    <row r="891" spans="1:29" ht="13.2">
      <c r="A891" s="53"/>
      <c r="B891" s="53"/>
      <c r="C891" s="53"/>
      <c r="D891" s="53"/>
      <c r="E891" s="53"/>
      <c r="F891" s="53"/>
      <c r="G891" s="53"/>
      <c r="H891" s="53"/>
      <c r="I891" s="53"/>
      <c r="J891" s="53"/>
      <c r="K891" s="53"/>
      <c r="L891" s="53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  <c r="AA891" s="53"/>
      <c r="AB891" s="53"/>
      <c r="AC891" s="53"/>
    </row>
    <row r="892" spans="1:29" ht="13.2">
      <c r="A892" s="53"/>
      <c r="B892" s="53"/>
      <c r="C892" s="53"/>
      <c r="D892" s="53"/>
      <c r="E892" s="53"/>
      <c r="F892" s="53"/>
      <c r="G892" s="53"/>
      <c r="H892" s="53"/>
      <c r="I892" s="53"/>
      <c r="J892" s="53"/>
      <c r="K892" s="53"/>
      <c r="L892" s="53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  <c r="AA892" s="53"/>
      <c r="AB892" s="53"/>
      <c r="AC892" s="53"/>
    </row>
    <row r="893" spans="1:29" ht="13.2">
      <c r="A893" s="53"/>
      <c r="B893" s="53"/>
      <c r="C893" s="53"/>
      <c r="D893" s="53"/>
      <c r="E893" s="53"/>
      <c r="F893" s="53"/>
      <c r="G893" s="53"/>
      <c r="H893" s="53"/>
      <c r="I893" s="53"/>
      <c r="J893" s="53"/>
      <c r="K893" s="53"/>
      <c r="L893" s="53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  <c r="AA893" s="53"/>
      <c r="AB893" s="53"/>
      <c r="AC893" s="53"/>
    </row>
    <row r="894" spans="1:29" ht="13.2">
      <c r="A894" s="53"/>
      <c r="B894" s="53"/>
      <c r="C894" s="53"/>
      <c r="D894" s="53"/>
      <c r="E894" s="53"/>
      <c r="F894" s="53"/>
      <c r="G894" s="53"/>
      <c r="H894" s="53"/>
      <c r="I894" s="53"/>
      <c r="J894" s="53"/>
      <c r="K894" s="53"/>
      <c r="L894" s="53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  <c r="AA894" s="53"/>
      <c r="AB894" s="53"/>
      <c r="AC894" s="53"/>
    </row>
    <row r="895" spans="1:29" ht="13.2">
      <c r="A895" s="53"/>
      <c r="B895" s="53"/>
      <c r="C895" s="53"/>
      <c r="D895" s="53"/>
      <c r="E895" s="53"/>
      <c r="F895" s="53"/>
      <c r="G895" s="53"/>
      <c r="H895" s="53"/>
      <c r="I895" s="53"/>
      <c r="J895" s="53"/>
      <c r="K895" s="53"/>
      <c r="L895" s="53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  <c r="AA895" s="53"/>
      <c r="AB895" s="53"/>
      <c r="AC895" s="53"/>
    </row>
    <row r="896" spans="1:29" ht="13.2">
      <c r="A896" s="53"/>
      <c r="B896" s="53"/>
      <c r="C896" s="53"/>
      <c r="D896" s="53"/>
      <c r="E896" s="53"/>
      <c r="F896" s="53"/>
      <c r="G896" s="53"/>
      <c r="H896" s="53"/>
      <c r="I896" s="53"/>
      <c r="J896" s="53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  <c r="AA896" s="53"/>
      <c r="AB896" s="53"/>
      <c r="AC896" s="53"/>
    </row>
    <row r="897" spans="1:29" ht="13.2">
      <c r="A897" s="53"/>
      <c r="B897" s="53"/>
      <c r="C897" s="53"/>
      <c r="D897" s="53"/>
      <c r="E897" s="53"/>
      <c r="F897" s="53"/>
      <c r="G897" s="53"/>
      <c r="H897" s="53"/>
      <c r="I897" s="53"/>
      <c r="J897" s="53"/>
      <c r="K897" s="53"/>
      <c r="L897" s="53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  <c r="AA897" s="53"/>
      <c r="AB897" s="53"/>
      <c r="AC897" s="53"/>
    </row>
    <row r="898" spans="1:29" ht="13.2">
      <c r="A898" s="53"/>
      <c r="B898" s="53"/>
      <c r="C898" s="53"/>
      <c r="D898" s="53"/>
      <c r="E898" s="53"/>
      <c r="F898" s="53"/>
      <c r="G898" s="53"/>
      <c r="H898" s="53"/>
      <c r="I898" s="53"/>
      <c r="J898" s="53"/>
      <c r="K898" s="53"/>
      <c r="L898" s="53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  <c r="AA898" s="53"/>
      <c r="AB898" s="53"/>
      <c r="AC898" s="53"/>
    </row>
    <row r="899" spans="1:29" ht="13.2">
      <c r="A899" s="53"/>
      <c r="B899" s="53"/>
      <c r="C899" s="53"/>
      <c r="D899" s="53"/>
      <c r="E899" s="53"/>
      <c r="F899" s="53"/>
      <c r="G899" s="53"/>
      <c r="H899" s="53"/>
      <c r="I899" s="53"/>
      <c r="J899" s="53"/>
      <c r="K899" s="53"/>
      <c r="L899" s="53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  <c r="AA899" s="53"/>
      <c r="AB899" s="53"/>
      <c r="AC899" s="53"/>
    </row>
    <row r="900" spans="1:29" ht="13.2">
      <c r="A900" s="53"/>
      <c r="B900" s="53"/>
      <c r="C900" s="53"/>
      <c r="D900" s="53"/>
      <c r="E900" s="53"/>
      <c r="F900" s="53"/>
      <c r="G900" s="53"/>
      <c r="H900" s="53"/>
      <c r="I900" s="53"/>
      <c r="J900" s="53"/>
      <c r="K900" s="53"/>
      <c r="L900" s="53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  <c r="AA900" s="53"/>
      <c r="AB900" s="53"/>
      <c r="AC900" s="53"/>
    </row>
    <row r="901" spans="1:29" ht="13.2">
      <c r="A901" s="53"/>
      <c r="B901" s="53"/>
      <c r="C901" s="53"/>
      <c r="D901" s="53"/>
      <c r="E901" s="53"/>
      <c r="F901" s="53"/>
      <c r="G901" s="53"/>
      <c r="H901" s="53"/>
      <c r="I901" s="53"/>
      <c r="J901" s="53"/>
      <c r="K901" s="53"/>
      <c r="L901" s="53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  <c r="AA901" s="53"/>
      <c r="AB901" s="53"/>
      <c r="AC901" s="53"/>
    </row>
    <row r="902" spans="1:29" ht="13.2">
      <c r="A902" s="53"/>
      <c r="B902" s="53"/>
      <c r="C902" s="53"/>
      <c r="D902" s="53"/>
      <c r="E902" s="53"/>
      <c r="F902" s="53"/>
      <c r="G902" s="53"/>
      <c r="H902" s="53"/>
      <c r="I902" s="53"/>
      <c r="J902" s="53"/>
      <c r="K902" s="53"/>
      <c r="L902" s="53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  <c r="AA902" s="53"/>
      <c r="AB902" s="53"/>
      <c r="AC902" s="53"/>
    </row>
    <row r="903" spans="1:29" ht="13.2">
      <c r="A903" s="53"/>
      <c r="B903" s="53"/>
      <c r="C903" s="53"/>
      <c r="D903" s="53"/>
      <c r="E903" s="53"/>
      <c r="F903" s="53"/>
      <c r="G903" s="53"/>
      <c r="H903" s="53"/>
      <c r="I903" s="53"/>
      <c r="J903" s="53"/>
      <c r="K903" s="53"/>
      <c r="L903" s="53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  <c r="AA903" s="53"/>
      <c r="AB903" s="53"/>
      <c r="AC903" s="53"/>
    </row>
    <row r="904" spans="1:29" ht="13.2">
      <c r="A904" s="53"/>
      <c r="B904" s="53"/>
      <c r="C904" s="53"/>
      <c r="D904" s="53"/>
      <c r="E904" s="53"/>
      <c r="F904" s="53"/>
      <c r="G904" s="53"/>
      <c r="H904" s="53"/>
      <c r="I904" s="53"/>
      <c r="J904" s="53"/>
      <c r="K904" s="53"/>
      <c r="L904" s="53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  <c r="AA904" s="53"/>
      <c r="AB904" s="53"/>
      <c r="AC904" s="53"/>
    </row>
    <row r="905" spans="1:29" ht="13.2">
      <c r="A905" s="53"/>
      <c r="B905" s="53"/>
      <c r="C905" s="53"/>
      <c r="D905" s="53"/>
      <c r="E905" s="53"/>
      <c r="F905" s="53"/>
      <c r="G905" s="53"/>
      <c r="H905" s="53"/>
      <c r="I905" s="53"/>
      <c r="J905" s="53"/>
      <c r="K905" s="53"/>
      <c r="L905" s="53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  <c r="AA905" s="53"/>
      <c r="AB905" s="53"/>
      <c r="AC905" s="53"/>
    </row>
    <row r="906" spans="1:29" ht="13.2">
      <c r="A906" s="53"/>
      <c r="B906" s="53"/>
      <c r="C906" s="53"/>
      <c r="D906" s="53"/>
      <c r="E906" s="53"/>
      <c r="F906" s="53"/>
      <c r="G906" s="53"/>
      <c r="H906" s="53"/>
      <c r="I906" s="53"/>
      <c r="J906" s="53"/>
      <c r="K906" s="53"/>
      <c r="L906" s="53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  <c r="AA906" s="53"/>
      <c r="AB906" s="53"/>
      <c r="AC906" s="53"/>
    </row>
    <row r="907" spans="1:29" ht="13.2">
      <c r="A907" s="53"/>
      <c r="B907" s="53"/>
      <c r="C907" s="53"/>
      <c r="D907" s="53"/>
      <c r="E907" s="53"/>
      <c r="F907" s="53"/>
      <c r="G907" s="53"/>
      <c r="H907" s="53"/>
      <c r="I907" s="53"/>
      <c r="J907" s="53"/>
      <c r="K907" s="53"/>
      <c r="L907" s="53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  <c r="AA907" s="53"/>
      <c r="AB907" s="53"/>
      <c r="AC907" s="53"/>
    </row>
    <row r="908" spans="1:29" ht="13.2">
      <c r="A908" s="53"/>
      <c r="B908" s="53"/>
      <c r="C908" s="53"/>
      <c r="D908" s="53"/>
      <c r="E908" s="53"/>
      <c r="F908" s="53"/>
      <c r="G908" s="53"/>
      <c r="H908" s="53"/>
      <c r="I908" s="53"/>
      <c r="J908" s="53"/>
      <c r="K908" s="53"/>
      <c r="L908" s="53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  <c r="AA908" s="53"/>
      <c r="AB908" s="53"/>
      <c r="AC908" s="53"/>
    </row>
    <row r="909" spans="1:29" ht="13.2">
      <c r="A909" s="53"/>
      <c r="B909" s="53"/>
      <c r="C909" s="53"/>
      <c r="D909" s="53"/>
      <c r="E909" s="53"/>
      <c r="F909" s="53"/>
      <c r="G909" s="53"/>
      <c r="H909" s="53"/>
      <c r="I909" s="53"/>
      <c r="J909" s="53"/>
      <c r="K909" s="53"/>
      <c r="L909" s="53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  <c r="AA909" s="53"/>
      <c r="AB909" s="53"/>
      <c r="AC909" s="53"/>
    </row>
    <row r="910" spans="1:29" ht="13.2">
      <c r="A910" s="53"/>
      <c r="B910" s="53"/>
      <c r="C910" s="53"/>
      <c r="D910" s="53"/>
      <c r="E910" s="53"/>
      <c r="F910" s="53"/>
      <c r="G910" s="53"/>
      <c r="H910" s="53"/>
      <c r="I910" s="53"/>
      <c r="J910" s="53"/>
      <c r="K910" s="53"/>
      <c r="L910" s="53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  <c r="AA910" s="53"/>
      <c r="AB910" s="53"/>
      <c r="AC910" s="53"/>
    </row>
    <row r="911" spans="1:29" ht="13.2">
      <c r="A911" s="53"/>
      <c r="B911" s="53"/>
      <c r="C911" s="53"/>
      <c r="D911" s="53"/>
      <c r="E911" s="53"/>
      <c r="F911" s="53"/>
      <c r="G911" s="53"/>
      <c r="H911" s="53"/>
      <c r="I911" s="53"/>
      <c r="J911" s="53"/>
      <c r="K911" s="53"/>
      <c r="L911" s="53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  <c r="AA911" s="53"/>
      <c r="AB911" s="53"/>
      <c r="AC911" s="53"/>
    </row>
    <row r="912" spans="1:29" ht="13.2">
      <c r="A912" s="53"/>
      <c r="B912" s="53"/>
      <c r="C912" s="53"/>
      <c r="D912" s="53"/>
      <c r="E912" s="53"/>
      <c r="F912" s="53"/>
      <c r="G912" s="53"/>
      <c r="H912" s="53"/>
      <c r="I912" s="53"/>
      <c r="J912" s="53"/>
      <c r="K912" s="53"/>
      <c r="L912" s="53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  <c r="AA912" s="53"/>
      <c r="AB912" s="53"/>
      <c r="AC912" s="53"/>
    </row>
    <row r="913" spans="1:29" ht="13.2">
      <c r="A913" s="53"/>
      <c r="B913" s="53"/>
      <c r="C913" s="53"/>
      <c r="D913" s="53"/>
      <c r="E913" s="53"/>
      <c r="F913" s="53"/>
      <c r="G913" s="53"/>
      <c r="H913" s="53"/>
      <c r="I913" s="53"/>
      <c r="J913" s="53"/>
      <c r="K913" s="53"/>
      <c r="L913" s="53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  <c r="AA913" s="53"/>
      <c r="AB913" s="53"/>
      <c r="AC913" s="53"/>
    </row>
    <row r="914" spans="1:29" ht="13.2">
      <c r="A914" s="53"/>
      <c r="B914" s="53"/>
      <c r="C914" s="53"/>
      <c r="D914" s="53"/>
      <c r="E914" s="53"/>
      <c r="F914" s="53"/>
      <c r="G914" s="53"/>
      <c r="H914" s="53"/>
      <c r="I914" s="53"/>
      <c r="J914" s="53"/>
      <c r="K914" s="53"/>
      <c r="L914" s="53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  <c r="AA914" s="53"/>
      <c r="AB914" s="53"/>
      <c r="AC914" s="53"/>
    </row>
    <row r="915" spans="1:29" ht="13.2">
      <c r="A915" s="53"/>
      <c r="B915" s="53"/>
      <c r="C915" s="53"/>
      <c r="D915" s="53"/>
      <c r="E915" s="53"/>
      <c r="F915" s="53"/>
      <c r="G915" s="53"/>
      <c r="H915" s="53"/>
      <c r="I915" s="53"/>
      <c r="J915" s="53"/>
      <c r="K915" s="53"/>
      <c r="L915" s="53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  <c r="AA915" s="53"/>
      <c r="AB915" s="53"/>
      <c r="AC915" s="53"/>
    </row>
    <row r="916" spans="1:29" ht="13.2">
      <c r="A916" s="53"/>
      <c r="B916" s="53"/>
      <c r="C916" s="53"/>
      <c r="D916" s="53"/>
      <c r="E916" s="53"/>
      <c r="F916" s="53"/>
      <c r="G916" s="53"/>
      <c r="H916" s="53"/>
      <c r="I916" s="53"/>
      <c r="J916" s="53"/>
      <c r="K916" s="53"/>
      <c r="L916" s="53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  <c r="AA916" s="53"/>
      <c r="AB916" s="53"/>
      <c r="AC916" s="53"/>
    </row>
    <row r="917" spans="1:29" ht="13.2">
      <c r="A917" s="53"/>
      <c r="B917" s="53"/>
      <c r="C917" s="53"/>
      <c r="D917" s="53"/>
      <c r="E917" s="53"/>
      <c r="F917" s="53"/>
      <c r="G917" s="53"/>
      <c r="H917" s="53"/>
      <c r="I917" s="53"/>
      <c r="J917" s="53"/>
      <c r="K917" s="53"/>
      <c r="L917" s="53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  <c r="AA917" s="53"/>
      <c r="AB917" s="53"/>
      <c r="AC917" s="53"/>
    </row>
    <row r="918" spans="1:29" ht="13.2">
      <c r="A918" s="53"/>
      <c r="B918" s="53"/>
      <c r="C918" s="53"/>
      <c r="D918" s="53"/>
      <c r="E918" s="53"/>
      <c r="F918" s="53"/>
      <c r="G918" s="53"/>
      <c r="H918" s="53"/>
      <c r="I918" s="53"/>
      <c r="J918" s="53"/>
      <c r="K918" s="53"/>
      <c r="L918" s="53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  <c r="AA918" s="53"/>
      <c r="AB918" s="53"/>
      <c r="AC918" s="53"/>
    </row>
    <row r="919" spans="1:29" ht="13.2">
      <c r="A919" s="53"/>
      <c r="B919" s="53"/>
      <c r="C919" s="53"/>
      <c r="D919" s="53"/>
      <c r="E919" s="53"/>
      <c r="F919" s="53"/>
      <c r="G919" s="53"/>
      <c r="H919" s="53"/>
      <c r="I919" s="53"/>
      <c r="J919" s="53"/>
      <c r="K919" s="53"/>
      <c r="L919" s="53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  <c r="AA919" s="53"/>
      <c r="AB919" s="53"/>
      <c r="AC919" s="53"/>
    </row>
    <row r="920" spans="1:29" ht="13.2">
      <c r="A920" s="53"/>
      <c r="B920" s="53"/>
      <c r="C920" s="53"/>
      <c r="D920" s="53"/>
      <c r="E920" s="53"/>
      <c r="F920" s="53"/>
      <c r="G920" s="53"/>
      <c r="H920" s="53"/>
      <c r="I920" s="53"/>
      <c r="J920" s="53"/>
      <c r="K920" s="53"/>
      <c r="L920" s="53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  <c r="AA920" s="53"/>
      <c r="AB920" s="53"/>
      <c r="AC920" s="53"/>
    </row>
    <row r="921" spans="1:29" ht="13.2">
      <c r="A921" s="53"/>
      <c r="B921" s="53"/>
      <c r="C921" s="53"/>
      <c r="D921" s="53"/>
      <c r="E921" s="53"/>
      <c r="F921" s="53"/>
      <c r="G921" s="53"/>
      <c r="H921" s="53"/>
      <c r="I921" s="53"/>
      <c r="J921" s="53"/>
      <c r="K921" s="53"/>
      <c r="L921" s="53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  <c r="AA921" s="53"/>
      <c r="AB921" s="53"/>
      <c r="AC921" s="53"/>
    </row>
    <row r="922" spans="1:29" ht="13.2">
      <c r="A922" s="53"/>
      <c r="B922" s="53"/>
      <c r="C922" s="53"/>
      <c r="D922" s="53"/>
      <c r="E922" s="53"/>
      <c r="F922" s="53"/>
      <c r="G922" s="53"/>
      <c r="H922" s="53"/>
      <c r="I922" s="53"/>
      <c r="J922" s="53"/>
      <c r="K922" s="53"/>
      <c r="L922" s="53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  <c r="AA922" s="53"/>
      <c r="AB922" s="53"/>
      <c r="AC922" s="53"/>
    </row>
    <row r="923" spans="1:29" ht="13.2">
      <c r="A923" s="53"/>
      <c r="B923" s="53"/>
      <c r="C923" s="53"/>
      <c r="D923" s="53"/>
      <c r="E923" s="53"/>
      <c r="F923" s="53"/>
      <c r="G923" s="53"/>
      <c r="H923" s="53"/>
      <c r="I923" s="53"/>
      <c r="J923" s="53"/>
      <c r="K923" s="53"/>
      <c r="L923" s="53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  <c r="AA923" s="53"/>
      <c r="AB923" s="53"/>
      <c r="AC923" s="53"/>
    </row>
    <row r="924" spans="1:29" ht="13.2">
      <c r="A924" s="53"/>
      <c r="B924" s="53"/>
      <c r="C924" s="53"/>
      <c r="D924" s="53"/>
      <c r="E924" s="53"/>
      <c r="F924" s="53"/>
      <c r="G924" s="53"/>
      <c r="H924" s="53"/>
      <c r="I924" s="53"/>
      <c r="J924" s="53"/>
      <c r="K924" s="53"/>
      <c r="L924" s="53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  <c r="AA924" s="53"/>
      <c r="AB924" s="53"/>
      <c r="AC924" s="53"/>
    </row>
    <row r="925" spans="1:29" ht="13.2">
      <c r="A925" s="53"/>
      <c r="B925" s="53"/>
      <c r="C925" s="53"/>
      <c r="D925" s="53"/>
      <c r="E925" s="53"/>
      <c r="F925" s="53"/>
      <c r="G925" s="53"/>
      <c r="H925" s="53"/>
      <c r="I925" s="53"/>
      <c r="J925" s="53"/>
      <c r="K925" s="53"/>
      <c r="L925" s="53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  <c r="AA925" s="53"/>
      <c r="AB925" s="53"/>
      <c r="AC925" s="53"/>
    </row>
    <row r="926" spans="1:29" ht="13.2">
      <c r="A926" s="53"/>
      <c r="B926" s="53"/>
      <c r="C926" s="53"/>
      <c r="D926" s="53"/>
      <c r="E926" s="53"/>
      <c r="F926" s="53"/>
      <c r="G926" s="53"/>
      <c r="H926" s="53"/>
      <c r="I926" s="53"/>
      <c r="J926" s="53"/>
      <c r="K926" s="53"/>
      <c r="L926" s="53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  <c r="AA926" s="53"/>
      <c r="AB926" s="53"/>
      <c r="AC926" s="53"/>
    </row>
    <row r="927" spans="1:29" ht="13.2">
      <c r="A927" s="53"/>
      <c r="B927" s="53"/>
      <c r="C927" s="53"/>
      <c r="D927" s="53"/>
      <c r="E927" s="53"/>
      <c r="F927" s="53"/>
      <c r="G927" s="53"/>
      <c r="H927" s="53"/>
      <c r="I927" s="53"/>
      <c r="J927" s="53"/>
      <c r="K927" s="53"/>
      <c r="L927" s="53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  <c r="AA927" s="53"/>
      <c r="AB927" s="53"/>
      <c r="AC927" s="53"/>
    </row>
    <row r="928" spans="1:29" ht="13.2">
      <c r="A928" s="53"/>
      <c r="B928" s="53"/>
      <c r="C928" s="53"/>
      <c r="D928" s="53"/>
      <c r="E928" s="53"/>
      <c r="F928" s="53"/>
      <c r="G928" s="53"/>
      <c r="H928" s="53"/>
      <c r="I928" s="53"/>
      <c r="J928" s="53"/>
      <c r="K928" s="53"/>
      <c r="L928" s="53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  <c r="AA928" s="53"/>
      <c r="AB928" s="53"/>
      <c r="AC928" s="53"/>
    </row>
    <row r="929" spans="1:29" ht="13.2">
      <c r="A929" s="53"/>
      <c r="B929" s="53"/>
      <c r="C929" s="53"/>
      <c r="D929" s="53"/>
      <c r="E929" s="53"/>
      <c r="F929" s="53"/>
      <c r="G929" s="53"/>
      <c r="H929" s="53"/>
      <c r="I929" s="53"/>
      <c r="J929" s="53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  <c r="AA929" s="53"/>
      <c r="AB929" s="53"/>
      <c r="AC929" s="53"/>
    </row>
    <row r="930" spans="1:29" ht="13.2">
      <c r="A930" s="53"/>
      <c r="B930" s="53"/>
      <c r="C930" s="53"/>
      <c r="D930" s="53"/>
      <c r="E930" s="53"/>
      <c r="F930" s="53"/>
      <c r="G930" s="53"/>
      <c r="H930" s="53"/>
      <c r="I930" s="53"/>
      <c r="J930" s="53"/>
      <c r="K930" s="53"/>
      <c r="L930" s="53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  <c r="AA930" s="53"/>
      <c r="AB930" s="53"/>
      <c r="AC930" s="53"/>
    </row>
    <row r="931" spans="1:29" ht="13.2">
      <c r="A931" s="53"/>
      <c r="B931" s="53"/>
      <c r="C931" s="53"/>
      <c r="D931" s="53"/>
      <c r="E931" s="53"/>
      <c r="F931" s="53"/>
      <c r="G931" s="53"/>
      <c r="H931" s="53"/>
      <c r="I931" s="53"/>
      <c r="J931" s="53"/>
      <c r="K931" s="53"/>
      <c r="L931" s="53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  <c r="AA931" s="53"/>
      <c r="AB931" s="53"/>
      <c r="AC931" s="53"/>
    </row>
    <row r="932" spans="1:29" ht="13.2">
      <c r="A932" s="53"/>
      <c r="B932" s="53"/>
      <c r="C932" s="53"/>
      <c r="D932" s="53"/>
      <c r="E932" s="53"/>
      <c r="F932" s="53"/>
      <c r="G932" s="53"/>
      <c r="H932" s="53"/>
      <c r="I932" s="53"/>
      <c r="J932" s="53"/>
      <c r="K932" s="53"/>
      <c r="L932" s="53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  <c r="AA932" s="53"/>
      <c r="AB932" s="53"/>
      <c r="AC932" s="53"/>
    </row>
    <row r="933" spans="1:29" ht="13.2">
      <c r="A933" s="53"/>
      <c r="B933" s="53"/>
      <c r="C933" s="53"/>
      <c r="D933" s="53"/>
      <c r="E933" s="53"/>
      <c r="F933" s="53"/>
      <c r="G933" s="53"/>
      <c r="H933" s="53"/>
      <c r="I933" s="53"/>
      <c r="J933" s="53"/>
      <c r="K933" s="53"/>
      <c r="L933" s="53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  <c r="AA933" s="53"/>
      <c r="AB933" s="53"/>
      <c r="AC933" s="53"/>
    </row>
    <row r="934" spans="1:29" ht="13.2">
      <c r="A934" s="53"/>
      <c r="B934" s="53"/>
      <c r="C934" s="53"/>
      <c r="D934" s="53"/>
      <c r="E934" s="53"/>
      <c r="F934" s="53"/>
      <c r="G934" s="53"/>
      <c r="H934" s="53"/>
      <c r="I934" s="53"/>
      <c r="J934" s="53"/>
      <c r="K934" s="53"/>
      <c r="L934" s="53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  <c r="AA934" s="53"/>
      <c r="AB934" s="53"/>
      <c r="AC934" s="53"/>
    </row>
    <row r="935" spans="1:29" ht="13.2">
      <c r="A935" s="53"/>
      <c r="B935" s="53"/>
      <c r="C935" s="53"/>
      <c r="D935" s="53"/>
      <c r="E935" s="53"/>
      <c r="F935" s="53"/>
      <c r="G935" s="53"/>
      <c r="H935" s="53"/>
      <c r="I935" s="53"/>
      <c r="J935" s="53"/>
      <c r="K935" s="53"/>
      <c r="L935" s="53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  <c r="AA935" s="53"/>
      <c r="AB935" s="53"/>
      <c r="AC935" s="53"/>
    </row>
    <row r="936" spans="1:29" ht="13.2">
      <c r="A936" s="53"/>
      <c r="B936" s="53"/>
      <c r="C936" s="53"/>
      <c r="D936" s="53"/>
      <c r="E936" s="53"/>
      <c r="F936" s="53"/>
      <c r="G936" s="53"/>
      <c r="H936" s="53"/>
      <c r="I936" s="53"/>
      <c r="J936" s="53"/>
      <c r="K936" s="53"/>
      <c r="L936" s="53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  <c r="AA936" s="53"/>
      <c r="AB936" s="53"/>
      <c r="AC936" s="53"/>
    </row>
    <row r="937" spans="1:29" ht="13.2">
      <c r="A937" s="53"/>
      <c r="B937" s="53"/>
      <c r="C937" s="53"/>
      <c r="D937" s="53"/>
      <c r="E937" s="53"/>
      <c r="F937" s="53"/>
      <c r="G937" s="53"/>
      <c r="H937" s="53"/>
      <c r="I937" s="53"/>
      <c r="J937" s="53"/>
      <c r="K937" s="53"/>
      <c r="L937" s="53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  <c r="AA937" s="53"/>
      <c r="AB937" s="53"/>
      <c r="AC937" s="53"/>
    </row>
    <row r="938" spans="1:29" ht="13.2">
      <c r="A938" s="53"/>
      <c r="B938" s="53"/>
      <c r="C938" s="53"/>
      <c r="D938" s="53"/>
      <c r="E938" s="53"/>
      <c r="F938" s="53"/>
      <c r="G938" s="53"/>
      <c r="H938" s="53"/>
      <c r="I938" s="53"/>
      <c r="J938" s="53"/>
      <c r="K938" s="53"/>
      <c r="L938" s="53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  <c r="AA938" s="53"/>
      <c r="AB938" s="53"/>
      <c r="AC938" s="53"/>
    </row>
    <row r="939" spans="1:29" ht="13.2">
      <c r="A939" s="53"/>
      <c r="B939" s="53"/>
      <c r="C939" s="53"/>
      <c r="D939" s="53"/>
      <c r="E939" s="53"/>
      <c r="F939" s="53"/>
      <c r="G939" s="53"/>
      <c r="H939" s="53"/>
      <c r="I939" s="53"/>
      <c r="J939" s="53"/>
      <c r="K939" s="53"/>
      <c r="L939" s="53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  <c r="AA939" s="53"/>
      <c r="AB939" s="53"/>
      <c r="AC939" s="53"/>
    </row>
    <row r="940" spans="1:29" ht="13.2">
      <c r="A940" s="53"/>
      <c r="B940" s="53"/>
      <c r="C940" s="53"/>
      <c r="D940" s="53"/>
      <c r="E940" s="53"/>
      <c r="F940" s="53"/>
      <c r="G940" s="53"/>
      <c r="H940" s="53"/>
      <c r="I940" s="53"/>
      <c r="J940" s="53"/>
      <c r="K940" s="53"/>
      <c r="L940" s="53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  <c r="AA940" s="53"/>
      <c r="AB940" s="53"/>
      <c r="AC940" s="53"/>
    </row>
    <row r="941" spans="1:29" ht="13.2">
      <c r="A941" s="53"/>
      <c r="B941" s="53"/>
      <c r="C941" s="53"/>
      <c r="D941" s="53"/>
      <c r="E941" s="53"/>
      <c r="F941" s="53"/>
      <c r="G941" s="53"/>
      <c r="H941" s="53"/>
      <c r="I941" s="53"/>
      <c r="J941" s="53"/>
      <c r="K941" s="53"/>
      <c r="L941" s="53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  <c r="AA941" s="53"/>
      <c r="AB941" s="53"/>
      <c r="AC941" s="53"/>
    </row>
    <row r="942" spans="1:29" ht="13.2">
      <c r="A942" s="53"/>
      <c r="B942" s="53"/>
      <c r="C942" s="53"/>
      <c r="D942" s="53"/>
      <c r="E942" s="53"/>
      <c r="F942" s="53"/>
      <c r="G942" s="53"/>
      <c r="H942" s="53"/>
      <c r="I942" s="53"/>
      <c r="J942" s="53"/>
      <c r="K942" s="53"/>
      <c r="L942" s="53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  <c r="AA942" s="53"/>
      <c r="AB942" s="53"/>
      <c r="AC942" s="53"/>
    </row>
    <row r="943" spans="1:29" ht="13.2">
      <c r="A943" s="53"/>
      <c r="B943" s="53"/>
      <c r="C943" s="53"/>
      <c r="D943" s="53"/>
      <c r="E943" s="53"/>
      <c r="F943" s="53"/>
      <c r="G943" s="53"/>
      <c r="H943" s="53"/>
      <c r="I943" s="53"/>
      <c r="J943" s="53"/>
      <c r="K943" s="53"/>
      <c r="L943" s="53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  <c r="AA943" s="53"/>
      <c r="AB943" s="53"/>
      <c r="AC943" s="53"/>
    </row>
    <row r="944" spans="1:29" ht="13.2">
      <c r="A944" s="53"/>
      <c r="B944" s="53"/>
      <c r="C944" s="53"/>
      <c r="D944" s="53"/>
      <c r="E944" s="53"/>
      <c r="F944" s="53"/>
      <c r="G944" s="53"/>
      <c r="H944" s="53"/>
      <c r="I944" s="53"/>
      <c r="J944" s="53"/>
      <c r="K944" s="53"/>
      <c r="L944" s="53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  <c r="AA944" s="53"/>
      <c r="AB944" s="53"/>
      <c r="AC944" s="53"/>
    </row>
    <row r="945" spans="1:29" ht="13.2">
      <c r="A945" s="53"/>
      <c r="B945" s="53"/>
      <c r="C945" s="53"/>
      <c r="D945" s="53"/>
      <c r="E945" s="53"/>
      <c r="F945" s="53"/>
      <c r="G945" s="53"/>
      <c r="H945" s="53"/>
      <c r="I945" s="53"/>
      <c r="J945" s="53"/>
      <c r="K945" s="53"/>
      <c r="L945" s="53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  <c r="AA945" s="53"/>
      <c r="AB945" s="53"/>
      <c r="AC945" s="53"/>
    </row>
    <row r="946" spans="1:29" ht="13.2">
      <c r="A946" s="53"/>
      <c r="B946" s="53"/>
      <c r="C946" s="53"/>
      <c r="D946" s="53"/>
      <c r="E946" s="53"/>
      <c r="F946" s="53"/>
      <c r="G946" s="53"/>
      <c r="H946" s="53"/>
      <c r="I946" s="53"/>
      <c r="J946" s="53"/>
      <c r="K946" s="53"/>
      <c r="L946" s="53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  <c r="AA946" s="53"/>
      <c r="AB946" s="53"/>
      <c r="AC946" s="53"/>
    </row>
    <row r="947" spans="1:29" ht="13.2">
      <c r="A947" s="53"/>
      <c r="B947" s="53"/>
      <c r="C947" s="53"/>
      <c r="D947" s="53"/>
      <c r="E947" s="53"/>
      <c r="F947" s="53"/>
      <c r="G947" s="53"/>
      <c r="H947" s="53"/>
      <c r="I947" s="53"/>
      <c r="J947" s="53"/>
      <c r="K947" s="53"/>
      <c r="L947" s="53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  <c r="AA947" s="53"/>
      <c r="AB947" s="53"/>
      <c r="AC947" s="53"/>
    </row>
    <row r="948" spans="1:29" ht="13.2">
      <c r="A948" s="53"/>
      <c r="B948" s="53"/>
      <c r="C948" s="53"/>
      <c r="D948" s="53"/>
      <c r="E948" s="53"/>
      <c r="F948" s="53"/>
      <c r="G948" s="53"/>
      <c r="H948" s="53"/>
      <c r="I948" s="53"/>
      <c r="J948" s="53"/>
      <c r="K948" s="53"/>
      <c r="L948" s="53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  <c r="AA948" s="53"/>
      <c r="AB948" s="53"/>
      <c r="AC948" s="53"/>
    </row>
    <row r="949" spans="1:29" ht="13.2">
      <c r="A949" s="53"/>
      <c r="B949" s="53"/>
      <c r="C949" s="53"/>
      <c r="D949" s="53"/>
      <c r="E949" s="53"/>
      <c r="F949" s="53"/>
      <c r="G949" s="53"/>
      <c r="H949" s="53"/>
      <c r="I949" s="53"/>
      <c r="J949" s="53"/>
      <c r="K949" s="53"/>
      <c r="L949" s="53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  <c r="AA949" s="53"/>
      <c r="AB949" s="53"/>
      <c r="AC949" s="53"/>
    </row>
    <row r="950" spans="1:29" ht="13.2">
      <c r="A950" s="53"/>
      <c r="B950" s="53"/>
      <c r="C950" s="53"/>
      <c r="D950" s="53"/>
      <c r="E950" s="53"/>
      <c r="F950" s="53"/>
      <c r="G950" s="53"/>
      <c r="H950" s="53"/>
      <c r="I950" s="53"/>
      <c r="J950" s="53"/>
      <c r="K950" s="53"/>
      <c r="L950" s="53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  <c r="AA950" s="53"/>
      <c r="AB950" s="53"/>
      <c r="AC950" s="53"/>
    </row>
    <row r="951" spans="1:29" ht="13.2">
      <c r="A951" s="53"/>
      <c r="B951" s="53"/>
      <c r="C951" s="53"/>
      <c r="D951" s="53"/>
      <c r="E951" s="53"/>
      <c r="F951" s="53"/>
      <c r="G951" s="53"/>
      <c r="H951" s="53"/>
      <c r="I951" s="53"/>
      <c r="J951" s="53"/>
      <c r="K951" s="53"/>
      <c r="L951" s="53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  <c r="AA951" s="53"/>
      <c r="AB951" s="53"/>
      <c r="AC951" s="53"/>
    </row>
    <row r="952" spans="1:29" ht="13.2">
      <c r="A952" s="53"/>
      <c r="B952" s="53"/>
      <c r="C952" s="53"/>
      <c r="D952" s="53"/>
      <c r="E952" s="53"/>
      <c r="F952" s="53"/>
      <c r="G952" s="53"/>
      <c r="H952" s="53"/>
      <c r="I952" s="53"/>
      <c r="J952" s="53"/>
      <c r="K952" s="53"/>
      <c r="L952" s="53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  <c r="AA952" s="53"/>
      <c r="AB952" s="53"/>
      <c r="AC952" s="53"/>
    </row>
    <row r="953" spans="1:29" ht="13.2">
      <c r="A953" s="53"/>
      <c r="B953" s="53"/>
      <c r="C953" s="53"/>
      <c r="D953" s="53"/>
      <c r="E953" s="53"/>
      <c r="F953" s="53"/>
      <c r="G953" s="53"/>
      <c r="H953" s="53"/>
      <c r="I953" s="53"/>
      <c r="J953" s="53"/>
      <c r="K953" s="53"/>
      <c r="L953" s="53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  <c r="AA953" s="53"/>
      <c r="AB953" s="53"/>
      <c r="AC953" s="53"/>
    </row>
    <row r="954" spans="1:29" ht="13.2">
      <c r="A954" s="53"/>
      <c r="B954" s="53"/>
      <c r="C954" s="53"/>
      <c r="D954" s="53"/>
      <c r="E954" s="53"/>
      <c r="F954" s="53"/>
      <c r="G954" s="53"/>
      <c r="H954" s="53"/>
      <c r="I954" s="53"/>
      <c r="J954" s="53"/>
      <c r="K954" s="53"/>
      <c r="L954" s="53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  <c r="AA954" s="53"/>
      <c r="AB954" s="53"/>
      <c r="AC954" s="53"/>
    </row>
    <row r="955" spans="1:29" ht="13.2">
      <c r="A955" s="53"/>
      <c r="B955" s="53"/>
      <c r="C955" s="53"/>
      <c r="D955" s="53"/>
      <c r="E955" s="53"/>
      <c r="F955" s="53"/>
      <c r="G955" s="53"/>
      <c r="H955" s="53"/>
      <c r="I955" s="53"/>
      <c r="J955" s="53"/>
      <c r="K955" s="53"/>
      <c r="L955" s="53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  <c r="AA955" s="53"/>
      <c r="AB955" s="53"/>
      <c r="AC955" s="53"/>
    </row>
    <row r="956" spans="1:29" ht="13.2">
      <c r="A956" s="53"/>
      <c r="B956" s="53"/>
      <c r="C956" s="53"/>
      <c r="D956" s="53"/>
      <c r="E956" s="53"/>
      <c r="F956" s="53"/>
      <c r="G956" s="53"/>
      <c r="H956" s="53"/>
      <c r="I956" s="53"/>
      <c r="J956" s="53"/>
      <c r="K956" s="53"/>
      <c r="L956" s="53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  <c r="AA956" s="53"/>
      <c r="AB956" s="53"/>
      <c r="AC956" s="53"/>
    </row>
    <row r="957" spans="1:29" ht="13.2">
      <c r="A957" s="53"/>
      <c r="B957" s="53"/>
      <c r="C957" s="53"/>
      <c r="D957" s="53"/>
      <c r="E957" s="53"/>
      <c r="F957" s="53"/>
      <c r="G957" s="53"/>
      <c r="H957" s="53"/>
      <c r="I957" s="53"/>
      <c r="J957" s="53"/>
      <c r="K957" s="53"/>
      <c r="L957" s="53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  <c r="AA957" s="53"/>
      <c r="AB957" s="53"/>
      <c r="AC957" s="53"/>
    </row>
    <row r="958" spans="1:29" ht="13.2">
      <c r="A958" s="53"/>
      <c r="B958" s="53"/>
      <c r="C958" s="53"/>
      <c r="D958" s="53"/>
      <c r="E958" s="53"/>
      <c r="F958" s="53"/>
      <c r="G958" s="53"/>
      <c r="H958" s="53"/>
      <c r="I958" s="53"/>
      <c r="J958" s="53"/>
      <c r="K958" s="53"/>
      <c r="L958" s="53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  <c r="AA958" s="53"/>
      <c r="AB958" s="53"/>
      <c r="AC958" s="53"/>
    </row>
    <row r="959" spans="1:29" ht="13.2">
      <c r="A959" s="53"/>
      <c r="B959" s="53"/>
      <c r="C959" s="53"/>
      <c r="D959" s="53"/>
      <c r="E959" s="53"/>
      <c r="F959" s="53"/>
      <c r="G959" s="53"/>
      <c r="H959" s="53"/>
      <c r="I959" s="53"/>
      <c r="J959" s="53"/>
      <c r="K959" s="53"/>
      <c r="L959" s="53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  <c r="AA959" s="53"/>
      <c r="AB959" s="53"/>
      <c r="AC959" s="53"/>
    </row>
    <row r="960" spans="1:29" ht="13.2">
      <c r="A960" s="53"/>
      <c r="B960" s="53"/>
      <c r="C960" s="53"/>
      <c r="D960" s="53"/>
      <c r="E960" s="53"/>
      <c r="F960" s="53"/>
      <c r="G960" s="53"/>
      <c r="H960" s="53"/>
      <c r="I960" s="53"/>
      <c r="J960" s="53"/>
      <c r="K960" s="53"/>
      <c r="L960" s="53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  <c r="AA960" s="53"/>
      <c r="AB960" s="53"/>
      <c r="AC960" s="53"/>
    </row>
    <row r="961" spans="1:29" ht="13.2">
      <c r="A961" s="53"/>
      <c r="B961" s="53"/>
      <c r="C961" s="53"/>
      <c r="D961" s="53"/>
      <c r="E961" s="53"/>
      <c r="F961" s="53"/>
      <c r="G961" s="53"/>
      <c r="H961" s="53"/>
      <c r="I961" s="53"/>
      <c r="J961" s="53"/>
      <c r="K961" s="53"/>
      <c r="L961" s="53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  <c r="AA961" s="53"/>
      <c r="AB961" s="53"/>
      <c r="AC961" s="53"/>
    </row>
    <row r="962" spans="1:29" ht="13.2">
      <c r="A962" s="53"/>
      <c r="B962" s="53"/>
      <c r="C962" s="53"/>
      <c r="D962" s="53"/>
      <c r="E962" s="53"/>
      <c r="F962" s="53"/>
      <c r="G962" s="53"/>
      <c r="H962" s="53"/>
      <c r="I962" s="53"/>
      <c r="J962" s="53"/>
      <c r="K962" s="53"/>
      <c r="L962" s="53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  <c r="AA962" s="53"/>
      <c r="AB962" s="53"/>
      <c r="AC962" s="53"/>
    </row>
    <row r="963" spans="1:29" ht="13.2">
      <c r="A963" s="53"/>
      <c r="B963" s="53"/>
      <c r="C963" s="53"/>
      <c r="D963" s="53"/>
      <c r="E963" s="53"/>
      <c r="F963" s="53"/>
      <c r="G963" s="53"/>
      <c r="H963" s="53"/>
      <c r="I963" s="53"/>
      <c r="J963" s="53"/>
      <c r="K963" s="53"/>
      <c r="L963" s="53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  <c r="AA963" s="53"/>
      <c r="AB963" s="53"/>
      <c r="AC963" s="53"/>
    </row>
    <row r="964" spans="1:29" ht="13.2">
      <c r="A964" s="53"/>
      <c r="B964" s="53"/>
      <c r="C964" s="53"/>
      <c r="D964" s="53"/>
      <c r="E964" s="53"/>
      <c r="F964" s="53"/>
      <c r="G964" s="53"/>
      <c r="H964" s="53"/>
      <c r="I964" s="53"/>
      <c r="J964" s="53"/>
      <c r="K964" s="53"/>
      <c r="L964" s="53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  <c r="AA964" s="53"/>
      <c r="AB964" s="53"/>
      <c r="AC964" s="53"/>
    </row>
    <row r="965" spans="1:29" ht="13.2">
      <c r="A965" s="53"/>
      <c r="B965" s="53"/>
      <c r="C965" s="53"/>
      <c r="D965" s="53"/>
      <c r="E965" s="53"/>
      <c r="F965" s="53"/>
      <c r="G965" s="53"/>
      <c r="H965" s="53"/>
      <c r="I965" s="53"/>
      <c r="J965" s="53"/>
      <c r="K965" s="53"/>
      <c r="L965" s="53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  <c r="AA965" s="53"/>
      <c r="AB965" s="53"/>
      <c r="AC965" s="53"/>
    </row>
    <row r="966" spans="1:29" ht="13.2">
      <c r="A966" s="53"/>
      <c r="B966" s="53"/>
      <c r="C966" s="53"/>
      <c r="D966" s="53"/>
      <c r="E966" s="53"/>
      <c r="F966" s="53"/>
      <c r="G966" s="53"/>
      <c r="H966" s="53"/>
      <c r="I966" s="53"/>
      <c r="J966" s="53"/>
      <c r="K966" s="53"/>
      <c r="L966" s="53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  <c r="AA966" s="53"/>
      <c r="AB966" s="53"/>
      <c r="AC966" s="53"/>
    </row>
    <row r="967" spans="1:29" ht="13.2">
      <c r="A967" s="53"/>
      <c r="B967" s="53"/>
      <c r="C967" s="53"/>
      <c r="D967" s="53"/>
      <c r="E967" s="53"/>
      <c r="F967" s="53"/>
      <c r="G967" s="53"/>
      <c r="H967" s="53"/>
      <c r="I967" s="53"/>
      <c r="J967" s="53"/>
      <c r="K967" s="53"/>
      <c r="L967" s="53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  <c r="AA967" s="53"/>
      <c r="AB967" s="53"/>
      <c r="AC967" s="53"/>
    </row>
    <row r="968" spans="1:29" ht="13.2">
      <c r="A968" s="53"/>
      <c r="B968" s="53"/>
      <c r="C968" s="53"/>
      <c r="D968" s="53"/>
      <c r="E968" s="53"/>
      <c r="F968" s="53"/>
      <c r="G968" s="53"/>
      <c r="H968" s="53"/>
      <c r="I968" s="53"/>
      <c r="J968" s="53"/>
      <c r="K968" s="53"/>
      <c r="L968" s="53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  <c r="AA968" s="53"/>
      <c r="AB968" s="53"/>
      <c r="AC968" s="53"/>
    </row>
    <row r="969" spans="1:29" ht="13.2">
      <c r="A969" s="53"/>
      <c r="B969" s="53"/>
      <c r="C969" s="53"/>
      <c r="D969" s="53"/>
      <c r="E969" s="53"/>
      <c r="F969" s="53"/>
      <c r="G969" s="53"/>
      <c r="H969" s="53"/>
      <c r="I969" s="53"/>
      <c r="J969" s="53"/>
      <c r="K969" s="53"/>
      <c r="L969" s="53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  <c r="AA969" s="53"/>
      <c r="AB969" s="53"/>
      <c r="AC969" s="53"/>
    </row>
    <row r="970" spans="1:29" ht="13.2">
      <c r="A970" s="53"/>
      <c r="B970" s="53"/>
      <c r="C970" s="53"/>
      <c r="D970" s="53"/>
      <c r="E970" s="53"/>
      <c r="F970" s="53"/>
      <c r="G970" s="53"/>
      <c r="H970" s="53"/>
      <c r="I970" s="53"/>
      <c r="J970" s="53"/>
      <c r="K970" s="53"/>
      <c r="L970" s="53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  <c r="AA970" s="53"/>
      <c r="AB970" s="53"/>
      <c r="AC970" s="53"/>
    </row>
    <row r="971" spans="1:29" ht="13.2">
      <c r="A971" s="53"/>
      <c r="B971" s="53"/>
      <c r="C971" s="53"/>
      <c r="D971" s="53"/>
      <c r="E971" s="53"/>
      <c r="F971" s="53"/>
      <c r="G971" s="53"/>
      <c r="H971" s="53"/>
      <c r="I971" s="53"/>
      <c r="J971" s="53"/>
      <c r="K971" s="53"/>
      <c r="L971" s="53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  <c r="AA971" s="53"/>
      <c r="AB971" s="53"/>
      <c r="AC971" s="53"/>
    </row>
    <row r="972" spans="1:29" ht="13.2">
      <c r="A972" s="53"/>
      <c r="B972" s="53"/>
      <c r="C972" s="53"/>
      <c r="D972" s="53"/>
      <c r="E972" s="53"/>
      <c r="F972" s="53"/>
      <c r="G972" s="53"/>
      <c r="H972" s="53"/>
      <c r="I972" s="53"/>
      <c r="J972" s="53"/>
      <c r="K972" s="53"/>
      <c r="L972" s="53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  <c r="AA972" s="53"/>
      <c r="AB972" s="53"/>
      <c r="AC972" s="53"/>
    </row>
    <row r="973" spans="1:29" ht="13.2">
      <c r="A973" s="53"/>
      <c r="B973" s="53"/>
      <c r="C973" s="53"/>
      <c r="D973" s="53"/>
      <c r="E973" s="53"/>
      <c r="F973" s="53"/>
      <c r="G973" s="53"/>
      <c r="H973" s="53"/>
      <c r="I973" s="53"/>
      <c r="J973" s="53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  <c r="AA973" s="53"/>
      <c r="AB973" s="53"/>
      <c r="AC973" s="53"/>
    </row>
    <row r="974" spans="1:29" ht="13.2">
      <c r="A974" s="53"/>
      <c r="B974" s="53"/>
      <c r="C974" s="53"/>
      <c r="D974" s="53"/>
      <c r="E974" s="53"/>
      <c r="F974" s="53"/>
      <c r="G974" s="53"/>
      <c r="H974" s="53"/>
      <c r="I974" s="53"/>
      <c r="J974" s="53"/>
      <c r="K974" s="53"/>
      <c r="L974" s="53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  <c r="AA974" s="53"/>
      <c r="AB974" s="53"/>
      <c r="AC974" s="53"/>
    </row>
    <row r="975" spans="1:29" ht="13.2">
      <c r="A975" s="53"/>
      <c r="B975" s="53"/>
      <c r="C975" s="53"/>
      <c r="D975" s="53"/>
      <c r="E975" s="53"/>
      <c r="F975" s="53"/>
      <c r="G975" s="53"/>
      <c r="H975" s="53"/>
      <c r="I975" s="53"/>
      <c r="J975" s="53"/>
      <c r="K975" s="53"/>
      <c r="L975" s="53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  <c r="AA975" s="53"/>
      <c r="AB975" s="53"/>
      <c r="AC975" s="53"/>
    </row>
    <row r="976" spans="1:29" ht="13.2">
      <c r="A976" s="53"/>
      <c r="B976" s="53"/>
      <c r="C976" s="53"/>
      <c r="D976" s="53"/>
      <c r="E976" s="53"/>
      <c r="F976" s="53"/>
      <c r="G976" s="53"/>
      <c r="H976" s="53"/>
      <c r="I976" s="53"/>
      <c r="J976" s="53"/>
      <c r="K976" s="53"/>
      <c r="L976" s="53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  <c r="AA976" s="53"/>
      <c r="AB976" s="53"/>
      <c r="AC976" s="53"/>
    </row>
    <row r="977" spans="1:29" ht="13.2">
      <c r="A977" s="53"/>
      <c r="B977" s="53"/>
      <c r="C977" s="53"/>
      <c r="D977" s="53"/>
      <c r="E977" s="53"/>
      <c r="F977" s="53"/>
      <c r="G977" s="53"/>
      <c r="H977" s="53"/>
      <c r="I977" s="53"/>
      <c r="J977" s="53"/>
      <c r="K977" s="53"/>
      <c r="L977" s="53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  <c r="AA977" s="53"/>
      <c r="AB977" s="53"/>
      <c r="AC977" s="53"/>
    </row>
    <row r="978" spans="1:29" ht="13.2">
      <c r="A978" s="53"/>
      <c r="B978" s="53"/>
      <c r="C978" s="53"/>
      <c r="D978" s="53"/>
      <c r="E978" s="53"/>
      <c r="F978" s="53"/>
      <c r="G978" s="53"/>
      <c r="H978" s="53"/>
      <c r="I978" s="53"/>
      <c r="J978" s="53"/>
      <c r="K978" s="53"/>
      <c r="L978" s="53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  <c r="AA978" s="53"/>
      <c r="AB978" s="53"/>
      <c r="AC978" s="53"/>
    </row>
    <row r="979" spans="1:29" ht="13.2">
      <c r="A979" s="53"/>
      <c r="B979" s="53"/>
      <c r="C979" s="53"/>
      <c r="D979" s="53"/>
      <c r="E979" s="53"/>
      <c r="F979" s="53"/>
      <c r="G979" s="53"/>
      <c r="H979" s="53"/>
      <c r="I979" s="53"/>
      <c r="J979" s="53"/>
      <c r="K979" s="53"/>
      <c r="L979" s="53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  <c r="AA979" s="53"/>
      <c r="AB979" s="53"/>
      <c r="AC979" s="53"/>
    </row>
    <row r="980" spans="1:29" ht="13.2">
      <c r="A980" s="53"/>
      <c r="B980" s="53"/>
      <c r="C980" s="53"/>
      <c r="D980" s="53"/>
      <c r="E980" s="53"/>
      <c r="F980" s="53"/>
      <c r="G980" s="53"/>
      <c r="H980" s="53"/>
      <c r="I980" s="53"/>
      <c r="J980" s="53"/>
      <c r="K980" s="53"/>
      <c r="L980" s="53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  <c r="AA980" s="53"/>
      <c r="AB980" s="53"/>
      <c r="AC980" s="53"/>
    </row>
    <row r="981" spans="1:29" ht="13.2">
      <c r="A981" s="53"/>
      <c r="B981" s="53"/>
      <c r="C981" s="53"/>
      <c r="D981" s="53"/>
      <c r="E981" s="53"/>
      <c r="F981" s="53"/>
      <c r="G981" s="53"/>
      <c r="H981" s="53"/>
      <c r="I981" s="53"/>
      <c r="J981" s="53"/>
      <c r="K981" s="53"/>
      <c r="L981" s="53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  <c r="AA981" s="53"/>
      <c r="AB981" s="53"/>
      <c r="AC981" s="53"/>
    </row>
    <row r="982" spans="1:29" ht="13.2">
      <c r="A982" s="53"/>
      <c r="B982" s="53"/>
      <c r="C982" s="53"/>
      <c r="D982" s="53"/>
      <c r="E982" s="53"/>
      <c r="F982" s="53"/>
      <c r="G982" s="53"/>
      <c r="H982" s="53"/>
      <c r="I982" s="53"/>
      <c r="J982" s="53"/>
      <c r="K982" s="53"/>
      <c r="L982" s="53"/>
      <c r="M982" s="53"/>
      <c r="N982" s="53"/>
      <c r="O982" s="53"/>
      <c r="V982" s="53"/>
      <c r="W982" s="53"/>
      <c r="X982" s="53"/>
      <c r="Y982" s="53"/>
      <c r="Z982" s="53"/>
      <c r="AA982" s="53"/>
      <c r="AB982" s="53"/>
      <c r="AC982" s="53"/>
    </row>
    <row r="983" spans="1:29" ht="13.2">
      <c r="A983" s="53"/>
      <c r="B983" s="53"/>
      <c r="C983" s="53"/>
      <c r="D983" s="53"/>
      <c r="E983" s="53"/>
      <c r="F983" s="53"/>
      <c r="G983" s="53"/>
      <c r="H983" s="53"/>
      <c r="I983" s="53"/>
      <c r="J983" s="53"/>
      <c r="K983" s="53"/>
      <c r="L983" s="53"/>
      <c r="M983" s="53"/>
      <c r="N983" s="53"/>
      <c r="O983" s="53"/>
      <c r="V983" s="53"/>
      <c r="W983" s="53"/>
      <c r="X983" s="53"/>
      <c r="Y983" s="53"/>
      <c r="Z983" s="53"/>
      <c r="AA983" s="53"/>
      <c r="AB983" s="53"/>
      <c r="AC983" s="53"/>
    </row>
    <row r="984" spans="1:29" ht="13.2">
      <c r="A984" s="53"/>
      <c r="B984" s="53"/>
      <c r="C984" s="53"/>
      <c r="D984" s="53"/>
      <c r="E984" s="53"/>
      <c r="F984" s="53"/>
      <c r="G984" s="53"/>
      <c r="H984" s="53"/>
      <c r="I984" s="53"/>
      <c r="J984" s="53"/>
      <c r="K984" s="53"/>
      <c r="L984" s="53"/>
      <c r="M984" s="53"/>
      <c r="N984" s="53"/>
      <c r="O984" s="53"/>
      <c r="V984" s="53"/>
      <c r="W984" s="53"/>
      <c r="X984" s="53"/>
      <c r="Y984" s="53"/>
      <c r="Z984" s="53"/>
      <c r="AA984" s="53"/>
      <c r="AB984" s="53"/>
      <c r="AC984" s="53"/>
    </row>
  </sheetData>
  <mergeCells count="14">
    <mergeCell ref="B29:G33"/>
    <mergeCell ref="B36:G39"/>
    <mergeCell ref="A1:K1"/>
    <mergeCell ref="A2:K2"/>
    <mergeCell ref="C3:F3"/>
    <mergeCell ref="J3:M3"/>
    <mergeCell ref="E6:F6"/>
    <mergeCell ref="L6:M6"/>
    <mergeCell ref="K14:L14"/>
    <mergeCell ref="D14:E14"/>
    <mergeCell ref="B20:G25"/>
    <mergeCell ref="I20:N20"/>
    <mergeCell ref="L24:N25"/>
    <mergeCell ref="B27:G27"/>
  </mergeCells>
  <dataValidations count="1">
    <dataValidation type="list" allowBlank="1" sqref="E6" xr:uid="{00000000-0002-0000-0400-000000000000}">
      <formula1>"Local Pickup,Shipped"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BOGO Orders</vt:lpstr>
      <vt:lpstr>Amanda Inventory</vt:lpstr>
      <vt:lpstr>Amanda Invoice</vt:lpstr>
      <vt:lpstr>Jackie Inventory</vt:lpstr>
      <vt:lpstr>Jackie 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</dc:creator>
  <cp:lastModifiedBy>Nicole Hepp</cp:lastModifiedBy>
  <dcterms:created xsi:type="dcterms:W3CDTF">2021-07-15T18:42:36Z</dcterms:created>
  <dcterms:modified xsi:type="dcterms:W3CDTF">2021-07-16T06:08:18Z</dcterms:modified>
</cp:coreProperties>
</file>